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rsi01\Il mio Drive\NOR Indagine sull'utilizzo della strumentazione on-line\Questionario\"/>
    </mc:Choice>
  </mc:AlternateContent>
  <xr:revisionPtr revIDLastSave="0" documentId="13_ncr:1_{6F1621F8-5FEF-4E83-AB29-21812289C77F}" xr6:coauthVersionLast="47" xr6:coauthVersionMax="47" xr10:uidLastSave="{00000000-0000-0000-0000-000000000000}"/>
  <bookViews>
    <workbookView xWindow="-110" yWindow="-110" windowWidth="38620" windowHeight="21100" xr2:uid="{B61C502E-D4F2-4CB7-9314-961CAA666883}"/>
  </bookViews>
  <sheets>
    <sheet name="QUESTIONARIO" sheetId="3" r:id="rId1"/>
    <sheet name="TabRiassQuestionarioV2" sheetId="4" r:id="rId2"/>
    <sheet name="Tab Dati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O4" i="4" l="1"/>
  <c r="FN4" i="4"/>
  <c r="FM4" i="4"/>
  <c r="FL4" i="4"/>
  <c r="FJ4" i="4"/>
  <c r="FI4" i="4"/>
  <c r="FH4" i="4"/>
  <c r="FG4" i="4"/>
  <c r="FF4" i="4"/>
  <c r="FE4" i="4"/>
  <c r="FD4" i="4"/>
  <c r="FC4" i="4"/>
  <c r="FB4" i="4"/>
  <c r="FA4" i="4"/>
  <c r="EZ4" i="4"/>
  <c r="EY4" i="4"/>
  <c r="EX4" i="4"/>
  <c r="EW4" i="4"/>
  <c r="EV4" i="4"/>
  <c r="EU4" i="4"/>
  <c r="ET4" i="4"/>
  <c r="ES4" i="4"/>
  <c r="ER4" i="4"/>
  <c r="EQ4" i="4"/>
  <c r="EP4" i="4"/>
  <c r="EO4" i="4"/>
  <c r="EN4" i="4"/>
  <c r="EM4" i="4"/>
  <c r="EL4" i="4"/>
  <c r="EK4" i="4"/>
  <c r="EJ4" i="4"/>
  <c r="EI4" i="4"/>
  <c r="EH4" i="4"/>
  <c r="EG4" i="4"/>
  <c r="EF4" i="4"/>
  <c r="EE4" i="4"/>
  <c r="ED4" i="4"/>
  <c r="EC4" i="4"/>
  <c r="EB4" i="4"/>
  <c r="EA4" i="4"/>
  <c r="DZ4" i="4"/>
  <c r="DY4" i="4"/>
  <c r="DX4" i="4"/>
  <c r="DW4" i="4"/>
  <c r="DV4" i="4"/>
  <c r="DU4" i="4"/>
  <c r="DT4" i="4"/>
  <c r="DS4" i="4"/>
  <c r="DR4" i="4"/>
  <c r="DQ4" i="4"/>
  <c r="DP4" i="4"/>
  <c r="DO4" i="4"/>
  <c r="DN4" i="4"/>
  <c r="DM4" i="4"/>
  <c r="DL4" i="4"/>
  <c r="DK4" i="4"/>
  <c r="DJ4" i="4"/>
  <c r="DI4" i="4"/>
  <c r="DH4" i="4"/>
  <c r="DG4" i="4"/>
  <c r="DF4" i="4"/>
  <c r="DE4" i="4"/>
  <c r="DD4" i="4"/>
  <c r="DC4" i="4"/>
  <c r="DB4" i="4"/>
  <c r="DA4" i="4"/>
  <c r="CZ4" i="4"/>
  <c r="CY4" i="4"/>
  <c r="CX4" i="4"/>
  <c r="CW4" i="4"/>
  <c r="CV4" i="4"/>
  <c r="CU4" i="4"/>
  <c r="CT4" i="4"/>
  <c r="CS4" i="4"/>
  <c r="CR4" i="4"/>
  <c r="CQ4" i="4"/>
  <c r="CP4" i="4"/>
  <c r="CO4" i="4"/>
  <c r="CN4" i="4"/>
  <c r="CM4" i="4"/>
  <c r="CL4" i="4"/>
  <c r="CK4" i="4"/>
  <c r="CJ4" i="4"/>
  <c r="CI4" i="4"/>
  <c r="CH4" i="4"/>
  <c r="CG4" i="4"/>
  <c r="CF4" i="4"/>
  <c r="CE4" i="4"/>
  <c r="CD4" i="4"/>
  <c r="CC4" i="4"/>
  <c r="CB4" i="4"/>
  <c r="CA4" i="4"/>
  <c r="BZ4" i="4"/>
  <c r="BY4" i="4"/>
  <c r="BX4" i="4"/>
  <c r="BW4" i="4"/>
  <c r="BV4" i="4"/>
  <c r="BU4" i="4"/>
  <c r="BT4" i="4"/>
  <c r="BS4" i="4"/>
  <c r="BR4" i="4"/>
  <c r="BQ4" i="4"/>
  <c r="BP4" i="4"/>
  <c r="BO4" i="4"/>
  <c r="BN4" i="4"/>
  <c r="BM4" i="4"/>
  <c r="BL4" i="4"/>
  <c r="BK4" i="4"/>
  <c r="BJ4" i="4"/>
  <c r="BI4" i="4"/>
  <c r="BH4" i="4"/>
  <c r="BG4" i="4"/>
  <c r="BF4" i="4"/>
  <c r="BE4" i="4"/>
  <c r="BD4" i="4"/>
  <c r="BC4" i="4"/>
  <c r="BB4" i="4"/>
  <c r="BA4" i="4"/>
  <c r="AZ4" i="4"/>
  <c r="AY4" i="4"/>
  <c r="AX4" i="4"/>
  <c r="AW4" i="4"/>
  <c r="AV4" i="4"/>
  <c r="AU4" i="4"/>
  <c r="AT4" i="4"/>
  <c r="AS4" i="4"/>
  <c r="AR4" i="4"/>
  <c r="AQ4" i="4"/>
  <c r="AP4" i="4"/>
  <c r="AO4" i="4"/>
  <c r="AN4" i="4"/>
  <c r="AM4" i="4"/>
  <c r="AL4" i="4"/>
  <c r="AK4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B4" i="4"/>
  <c r="FO3" i="4"/>
  <c r="FN3" i="4"/>
  <c r="FO2" i="4"/>
  <c r="FN2" i="4"/>
  <c r="FM2" i="4"/>
  <c r="FL3" i="4"/>
  <c r="FM3" i="4"/>
  <c r="FL2" i="4"/>
  <c r="FJ3" i="4"/>
  <c r="FI3" i="4"/>
  <c r="FH3" i="4"/>
  <c r="FG3" i="4"/>
  <c r="FF3" i="4"/>
  <c r="FE3" i="4"/>
  <c r="FD3" i="4"/>
  <c r="FC3" i="4"/>
  <c r="FB3" i="4"/>
  <c r="FA3" i="4"/>
  <c r="EZ3" i="4"/>
  <c r="EY3" i="4"/>
  <c r="EX3" i="4"/>
  <c r="EW3" i="4"/>
  <c r="EV3" i="4"/>
  <c r="EU3" i="4"/>
  <c r="ET3" i="4"/>
  <c r="ES3" i="4"/>
  <c r="EK3" i="4"/>
  <c r="ER3" i="4"/>
  <c r="EQ3" i="4"/>
  <c r="EP3" i="4"/>
  <c r="EO3" i="4"/>
  <c r="EN3" i="4"/>
  <c r="EM3" i="4"/>
  <c r="EL3" i="4"/>
  <c r="EJ3" i="4"/>
  <c r="EI3" i="4"/>
  <c r="EH3" i="4"/>
  <c r="EG3" i="4"/>
  <c r="EF3" i="4"/>
  <c r="EE3" i="4"/>
  <c r="ED3" i="4"/>
  <c r="EC3" i="4"/>
  <c r="EB3" i="4"/>
  <c r="EA3" i="4"/>
  <c r="DZ3" i="4"/>
  <c r="DY3" i="4"/>
  <c r="DX3" i="4"/>
  <c r="DW3" i="4"/>
  <c r="DV3" i="4"/>
  <c r="DU3" i="4"/>
  <c r="DT3" i="4"/>
  <c r="DS3" i="4"/>
  <c r="DR3" i="4"/>
  <c r="DQ3" i="4"/>
  <c r="DP3" i="4"/>
  <c r="DO3" i="4"/>
  <c r="DN3" i="4"/>
  <c r="DM3" i="4"/>
  <c r="DL3" i="4"/>
  <c r="DK3" i="4"/>
  <c r="DJ3" i="4"/>
  <c r="DI3" i="4"/>
  <c r="DH3" i="4"/>
  <c r="DG3" i="4"/>
  <c r="DF3" i="4"/>
  <c r="DE3" i="4"/>
  <c r="DD3" i="4"/>
  <c r="DC3" i="4"/>
  <c r="DB3" i="4"/>
  <c r="DA3" i="4"/>
  <c r="CZ3" i="4"/>
  <c r="CY3" i="4"/>
  <c r="CX3" i="4"/>
  <c r="CW3" i="4"/>
  <c r="CV3" i="4"/>
  <c r="CU3" i="4"/>
  <c r="CT3" i="4"/>
  <c r="CS3" i="4"/>
  <c r="CR3" i="4"/>
  <c r="CQ3" i="4"/>
  <c r="CP3" i="4"/>
  <c r="CO3" i="4"/>
  <c r="CN3" i="4"/>
  <c r="CM3" i="4"/>
  <c r="CL3" i="4"/>
  <c r="CK3" i="4"/>
  <c r="CJ3" i="4"/>
  <c r="CI3" i="4"/>
  <c r="CH3" i="4"/>
  <c r="CG3" i="4"/>
  <c r="CF3" i="4"/>
  <c r="CE3" i="4"/>
  <c r="CD3" i="4"/>
  <c r="CC3" i="4"/>
  <c r="CB3" i="4"/>
  <c r="CA3" i="4"/>
  <c r="BZ3" i="4"/>
  <c r="BY3" i="4"/>
  <c r="BX3" i="4"/>
  <c r="BW3" i="4"/>
  <c r="BV3" i="4"/>
  <c r="BU3" i="4"/>
  <c r="BT3" i="4"/>
  <c r="BS3" i="4"/>
  <c r="BR3" i="4"/>
  <c r="BQ3" i="4"/>
  <c r="BP3" i="4"/>
  <c r="BO3" i="4"/>
  <c r="BN3" i="4"/>
  <c r="BM3" i="4"/>
  <c r="BL3" i="4"/>
  <c r="BK3" i="4"/>
  <c r="BJ3" i="4"/>
  <c r="BI3" i="4"/>
  <c r="BH3" i="4"/>
  <c r="BG3" i="4"/>
  <c r="BF3" i="4"/>
  <c r="BE3" i="4"/>
  <c r="BD3" i="4"/>
  <c r="BC3" i="4"/>
  <c r="BB3" i="4"/>
  <c r="BA3" i="4"/>
  <c r="AZ3" i="4"/>
  <c r="AY3" i="4"/>
  <c r="AX3" i="4"/>
  <c r="AW3" i="4"/>
  <c r="AV3" i="4"/>
  <c r="AU3" i="4"/>
  <c r="AT3" i="4"/>
  <c r="AS3" i="4"/>
  <c r="AR3" i="4"/>
  <c r="AQ3" i="4"/>
  <c r="AP3" i="4"/>
  <c r="AO3" i="4"/>
  <c r="AN3" i="4"/>
  <c r="AM3" i="4"/>
  <c r="AL3" i="4"/>
  <c r="AK3" i="4"/>
  <c r="AJ3" i="4"/>
  <c r="AI3" i="4"/>
  <c r="AH3" i="4"/>
  <c r="AG3" i="4"/>
  <c r="AF3" i="4"/>
  <c r="AE3" i="4"/>
  <c r="AD3" i="4"/>
  <c r="AC3" i="4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B3" i="4"/>
  <c r="FM1" i="4"/>
  <c r="FJ2" i="4"/>
  <c r="FI2" i="4"/>
  <c r="FH2" i="4"/>
  <c r="FG2" i="4"/>
  <c r="FF2" i="4"/>
  <c r="FE2" i="4"/>
  <c r="FD2" i="4"/>
  <c r="FC2" i="4"/>
  <c r="FA2" i="4"/>
  <c r="FB2" i="4"/>
  <c r="EZ2" i="4"/>
  <c r="EY2" i="4"/>
  <c r="EX2" i="4"/>
  <c r="EW2" i="4"/>
  <c r="EV2" i="4"/>
  <c r="EU2" i="4"/>
  <c r="ET2" i="4"/>
  <c r="ES2" i="4"/>
  <c r="ER2" i="4"/>
  <c r="EQ2" i="4"/>
  <c r="EP2" i="4"/>
  <c r="EO2" i="4"/>
  <c r="EN2" i="4"/>
  <c r="EM2" i="4"/>
  <c r="EL2" i="4"/>
  <c r="EK2" i="4"/>
  <c r="EJ2" i="4"/>
  <c r="EB2" i="4"/>
  <c r="EI2" i="4"/>
  <c r="EH2" i="4"/>
  <c r="EG2" i="4"/>
  <c r="EF2" i="4"/>
  <c r="EE2" i="4"/>
  <c r="ED2" i="4"/>
  <c r="EC2" i="4"/>
  <c r="EA2" i="4"/>
  <c r="DZ2" i="4"/>
  <c r="DY2" i="4"/>
  <c r="DX2" i="4"/>
  <c r="DW2" i="4"/>
  <c r="DV2" i="4"/>
  <c r="DU2" i="4"/>
  <c r="DT2" i="4"/>
  <c r="DS2" i="4"/>
  <c r="DR2" i="4"/>
  <c r="DQ2" i="4"/>
  <c r="DP2" i="4"/>
  <c r="DO2" i="4"/>
  <c r="DN2" i="4"/>
  <c r="DM2" i="4"/>
  <c r="DL2" i="4"/>
  <c r="DK2" i="4"/>
  <c r="DJ2" i="4"/>
  <c r="DI2" i="4"/>
  <c r="DH2" i="4"/>
  <c r="DG2" i="4"/>
  <c r="DF2" i="4"/>
  <c r="DE2" i="4"/>
  <c r="DD2" i="4"/>
  <c r="DC2" i="4"/>
  <c r="DB2" i="4"/>
  <c r="DA2" i="4"/>
  <c r="CZ2" i="4"/>
  <c r="CY2" i="4"/>
  <c r="CX2" i="4"/>
  <c r="CW2" i="4"/>
  <c r="CV2" i="4"/>
  <c r="CU2" i="4"/>
  <c r="CT2" i="4"/>
  <c r="CS2" i="4"/>
  <c r="CR2" i="4"/>
  <c r="CQ2" i="4"/>
  <c r="CP2" i="4"/>
  <c r="CO2" i="4"/>
  <c r="CN2" i="4"/>
  <c r="CM2" i="4"/>
  <c r="CL2" i="4"/>
  <c r="CK2" i="4"/>
  <c r="CJ2" i="4"/>
  <c r="CI2" i="4"/>
  <c r="CH2" i="4"/>
  <c r="CG2" i="4"/>
  <c r="CF2" i="4"/>
  <c r="CE2" i="4"/>
  <c r="CD2" i="4"/>
  <c r="CC2" i="4"/>
  <c r="CB2" i="4"/>
  <c r="CA2" i="4"/>
  <c r="BZ2" i="4"/>
  <c r="BY2" i="4"/>
  <c r="BX2" i="4"/>
  <c r="BW2" i="4"/>
  <c r="BV2" i="4"/>
  <c r="BU2" i="4"/>
  <c r="BT2" i="4"/>
  <c r="BS2" i="4"/>
  <c r="BR2" i="4"/>
  <c r="BQ2" i="4"/>
  <c r="BP2" i="4"/>
  <c r="BO2" i="4"/>
  <c r="BN2" i="4"/>
  <c r="BM2" i="4"/>
  <c r="BL2" i="4"/>
  <c r="BK2" i="4"/>
  <c r="BJ2" i="4"/>
  <c r="BI2" i="4"/>
  <c r="BH2" i="4"/>
  <c r="BG2" i="4"/>
  <c r="BF2" i="4"/>
  <c r="BE2" i="4"/>
  <c r="BD2" i="4"/>
  <c r="BC2" i="4"/>
  <c r="BB2" i="4"/>
  <c r="BA2" i="4"/>
  <c r="AZ2" i="4"/>
  <c r="AY2" i="4"/>
  <c r="AX2" i="4"/>
  <c r="AW2" i="4"/>
  <c r="AV2" i="4"/>
  <c r="AU2" i="4"/>
  <c r="AT2" i="4"/>
  <c r="AS2" i="4"/>
  <c r="AR2" i="4"/>
  <c r="AQ2" i="4"/>
  <c r="AP2" i="4"/>
  <c r="AO2" i="4"/>
  <c r="AN2" i="4"/>
  <c r="AM2" i="4"/>
  <c r="AL2" i="4"/>
  <c r="AK2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G2" i="4"/>
  <c r="H2" i="4"/>
  <c r="I2" i="4"/>
  <c r="J2" i="4"/>
  <c r="K2" i="4"/>
  <c r="L2" i="4"/>
  <c r="F2" i="4"/>
  <c r="E2" i="4"/>
  <c r="D2" i="4"/>
  <c r="C2" i="4"/>
  <c r="B2" i="4"/>
  <c r="FO1" i="4"/>
  <c r="FN1" i="4"/>
  <c r="FL1" i="4"/>
  <c r="C67" i="3"/>
  <c r="FJ1" i="4"/>
  <c r="C94" i="3"/>
  <c r="C37" i="3"/>
  <c r="FI1" i="4"/>
  <c r="FH1" i="4"/>
  <c r="FG1" i="4"/>
  <c r="FF1" i="4"/>
  <c r="FE1" i="4"/>
  <c r="FD1" i="4"/>
  <c r="FC1" i="4"/>
  <c r="FB1" i="4"/>
  <c r="FA1" i="4"/>
  <c r="EZ1" i="4"/>
  <c r="EY1" i="4"/>
  <c r="EX1" i="4"/>
  <c r="EW1" i="4"/>
  <c r="EV1" i="4"/>
  <c r="EU1" i="4"/>
  <c r="ET1" i="4"/>
  <c r="ES1" i="4"/>
  <c r="ER1" i="4"/>
  <c r="EQ1" i="4"/>
  <c r="EP1" i="4"/>
  <c r="EO1" i="4"/>
  <c r="EN1" i="4"/>
  <c r="EM1" i="4"/>
  <c r="EL1" i="4"/>
  <c r="EK1" i="4"/>
  <c r="EJ1" i="4"/>
  <c r="EI1" i="4"/>
  <c r="EH1" i="4"/>
  <c r="EG1" i="4"/>
  <c r="EF1" i="4"/>
  <c r="EE1" i="4"/>
  <c r="ED1" i="4"/>
  <c r="EC1" i="4"/>
  <c r="EB1" i="4"/>
  <c r="EA1" i="4"/>
  <c r="DZ1" i="4"/>
  <c r="DY1" i="4"/>
  <c r="DX1" i="4"/>
  <c r="DW1" i="4"/>
  <c r="DV1" i="4"/>
  <c r="DU1" i="4"/>
  <c r="DT1" i="4"/>
  <c r="DS1" i="4"/>
  <c r="DR1" i="4"/>
  <c r="DQ1" i="4"/>
  <c r="DP1" i="4"/>
  <c r="DO1" i="4"/>
  <c r="DN1" i="4"/>
  <c r="DM1" i="4"/>
  <c r="DL1" i="4"/>
  <c r="DK1" i="4"/>
  <c r="DJ1" i="4"/>
  <c r="DI1" i="4"/>
  <c r="DH1" i="4"/>
  <c r="DG1" i="4"/>
  <c r="DF1" i="4"/>
  <c r="DE1" i="4"/>
  <c r="DD1" i="4"/>
  <c r="DC1" i="4"/>
  <c r="DB1" i="4"/>
  <c r="DA1" i="4"/>
  <c r="CZ1" i="4"/>
  <c r="CY1" i="4"/>
  <c r="CX1" i="4"/>
  <c r="CW1" i="4"/>
  <c r="CV1" i="4"/>
  <c r="CU1" i="4"/>
  <c r="CT1" i="4"/>
  <c r="CS1" i="4"/>
  <c r="CR1" i="4"/>
  <c r="CQ1" i="4"/>
  <c r="CP1" i="4"/>
  <c r="CO1" i="4"/>
  <c r="CN1" i="4"/>
  <c r="CM1" i="4"/>
  <c r="CL1" i="4"/>
  <c r="CK1" i="4"/>
  <c r="CJ1" i="4"/>
  <c r="CI1" i="4"/>
  <c r="CH1" i="4"/>
  <c r="CG1" i="4"/>
  <c r="CF1" i="4"/>
  <c r="CE1" i="4"/>
  <c r="CD1" i="4"/>
  <c r="CC1" i="4"/>
  <c r="CB1" i="4"/>
  <c r="CA1" i="4"/>
  <c r="BZ1" i="4"/>
  <c r="BY1" i="4"/>
  <c r="BX1" i="4"/>
  <c r="BW1" i="4"/>
  <c r="BV1" i="4"/>
  <c r="BU1" i="4"/>
  <c r="BT1" i="4"/>
  <c r="BS1" i="4"/>
  <c r="BR1" i="4"/>
  <c r="BQ1" i="4"/>
  <c r="BP1" i="4"/>
  <c r="BO1" i="4"/>
  <c r="BN1" i="4"/>
  <c r="BM1" i="4"/>
  <c r="BL1" i="4"/>
  <c r="BK1" i="4"/>
  <c r="BJ1" i="4"/>
  <c r="BI1" i="4"/>
  <c r="BH1" i="4"/>
  <c r="BG1" i="4"/>
  <c r="BF1" i="4"/>
  <c r="BE1" i="4"/>
  <c r="BD1" i="4"/>
  <c r="BC1" i="4"/>
  <c r="BB1" i="4"/>
  <c r="BA1" i="4"/>
  <c r="AZ1" i="4"/>
  <c r="AY1" i="4"/>
  <c r="AX1" i="4"/>
  <c r="AW1" i="4"/>
  <c r="AV1" i="4"/>
  <c r="AU1" i="4"/>
  <c r="AT1" i="4"/>
  <c r="AS1" i="4"/>
  <c r="AR1" i="4"/>
  <c r="AQ1" i="4"/>
  <c r="AP1" i="4"/>
  <c r="AO1" i="4"/>
  <c r="AN1" i="4"/>
  <c r="AM1" i="4"/>
  <c r="AL1" i="4"/>
  <c r="AK1" i="4"/>
  <c r="AJ1" i="4"/>
  <c r="AI1" i="4"/>
  <c r="AH1" i="4"/>
  <c r="AG1" i="4"/>
  <c r="AF1" i="4"/>
  <c r="AE1" i="4"/>
  <c r="AD1" i="4"/>
  <c r="AC1" i="4"/>
  <c r="AB1" i="4"/>
  <c r="AA1" i="4"/>
  <c r="Z1" i="4"/>
  <c r="Y1" i="4"/>
  <c r="X1" i="4"/>
  <c r="W1" i="4"/>
  <c r="V1" i="4"/>
  <c r="U1" i="4"/>
  <c r="T1" i="4"/>
  <c r="S1" i="4"/>
  <c r="R1" i="4"/>
  <c r="Q1" i="4"/>
  <c r="P1" i="4"/>
  <c r="O1" i="4"/>
  <c r="N1" i="4"/>
  <c r="M1" i="4"/>
  <c r="L1" i="4"/>
  <c r="K1" i="4"/>
  <c r="J1" i="4"/>
  <c r="I1" i="4"/>
  <c r="H1" i="4"/>
  <c r="G1" i="4"/>
  <c r="E1" i="4"/>
  <c r="F1" i="4" s="1"/>
  <c r="D1" i="4"/>
  <c r="C1" i="4"/>
  <c r="B1" i="4"/>
  <c r="A2" i="4"/>
  <c r="D92" i="3"/>
  <c r="FK4" i="4" s="1"/>
  <c r="D65" i="3"/>
  <c r="FK3" i="4" s="1"/>
  <c r="D35" i="3"/>
  <c r="FK2" i="4" s="1"/>
  <c r="E44" i="3"/>
  <c r="E71" i="3" s="1"/>
  <c r="G44" i="3"/>
  <c r="G71" i="3" s="1"/>
  <c r="A4" i="4"/>
  <c r="A3" i="4"/>
  <c r="K44" i="3" l="1"/>
  <c r="J44" i="3"/>
  <c r="J71" i="3" s="1"/>
  <c r="I44" i="3"/>
  <c r="I71" i="3" s="1"/>
  <c r="H44" i="3"/>
  <c r="H71" i="3" s="1"/>
  <c r="F44" i="3"/>
  <c r="F71" i="3" s="1"/>
  <c r="B46" i="3"/>
  <c r="B73" i="3" s="1"/>
  <c r="B47" i="3"/>
  <c r="B74" i="3" s="1"/>
  <c r="B48" i="3"/>
  <c r="B75" i="3" s="1"/>
  <c r="B49" i="3"/>
  <c r="B76" i="3" s="1"/>
  <c r="B50" i="3"/>
  <c r="B77" i="3" s="1"/>
  <c r="B51" i="3"/>
  <c r="B78" i="3" s="1"/>
  <c r="B52" i="3"/>
  <c r="B79" i="3" s="1"/>
  <c r="B53" i="3"/>
  <c r="B80" i="3" s="1"/>
  <c r="B54" i="3"/>
  <c r="B81" i="3" s="1"/>
  <c r="B55" i="3"/>
  <c r="B82" i="3" s="1"/>
  <c r="B56" i="3"/>
  <c r="B83" i="3" s="1"/>
  <c r="B57" i="3"/>
  <c r="B84" i="3" s="1"/>
  <c r="B58" i="3"/>
  <c r="B85" i="3" s="1"/>
  <c r="B59" i="3"/>
  <c r="B86" i="3" s="1"/>
  <c r="B60" i="3"/>
  <c r="B87" i="3" s="1"/>
  <c r="B61" i="3"/>
  <c r="B88" i="3" s="1"/>
  <c r="B62" i="3"/>
  <c r="B89" i="3" s="1"/>
  <c r="B63" i="3"/>
  <c r="B90" i="3" s="1"/>
  <c r="B64" i="3"/>
  <c r="B91" i="3" s="1"/>
  <c r="B45" i="3"/>
  <c r="B72" i="3" s="1"/>
  <c r="D40" i="3"/>
  <c r="A11" i="3"/>
  <c r="A12" i="3" s="1"/>
  <c r="A13" i="3" s="1"/>
  <c r="A101" i="3" s="1"/>
  <c r="A102" i="3" s="1"/>
  <c r="K71" i="3" l="1"/>
  <c r="A10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Benati Sara</author>
  </authors>
  <commentList>
    <comment ref="E14" authorId="0" shapeId="0" xr:uid="{8320AB6A-66C8-4443-BE93-C5A61AB00764}">
      <text>
        <r>
          <rPr>
            <sz val="9"/>
            <color indexed="81"/>
            <rFont val="Tahoma"/>
            <family val="2"/>
          </rPr>
          <t>(*) se non si possiede il numero esatto delle sonde inserire un numero indicativo (es. 10; 100; 500; 1000;…)</t>
        </r>
      </text>
    </comment>
    <comment ref="B32" authorId="0" shapeId="0" xr:uid="{62AB0B25-566C-4120-8109-6E8FEB94F858}">
      <text>
        <r>
          <rPr>
            <sz val="9"/>
            <color indexed="81"/>
            <rFont val="Tahoma"/>
            <family val="2"/>
          </rPr>
          <t xml:space="preserve">misura dell'assorbanza a 254nm per determinare la quantità di sostanza organica
</t>
        </r>
      </text>
    </comment>
    <comment ref="B33" authorId="0" shapeId="0" xr:uid="{6ED8E396-660F-446E-A98E-F5B4300ECC08}">
      <text>
        <r>
          <rPr>
            <sz val="9"/>
            <color indexed="81"/>
            <rFont val="Tahoma"/>
            <family val="2"/>
          </rPr>
          <t>conteggio cellule</t>
        </r>
      </text>
    </comment>
    <comment ref="E44" authorId="0" shapeId="0" xr:uid="{486C683B-C995-40D3-9CFB-E486F092C49D}">
      <text>
        <r>
          <rPr>
            <sz val="9"/>
            <color indexed="81"/>
            <rFont val="Tahoma"/>
            <family val="2"/>
          </rPr>
          <t xml:space="preserve">se non si possiede il numero esatto delle sonde inserire un numero indicativo (es. 10; 100; 500; 1000;…)
</t>
        </r>
      </text>
    </comment>
    <comment ref="B62" authorId="0" shapeId="0" xr:uid="{54FD7A2A-79AE-4E14-B833-EEB3E157D13F}">
      <text>
        <r>
          <rPr>
            <sz val="9"/>
            <color indexed="81"/>
            <rFont val="Tahoma"/>
            <family val="2"/>
          </rPr>
          <t>misura dell'assorbanza a 254nm per determinare la quantità di sostanza organica</t>
        </r>
      </text>
    </comment>
    <comment ref="B63" authorId="0" shapeId="0" xr:uid="{DA0EF86D-1688-4AFF-8D13-EA889E2307E2}">
      <text>
        <r>
          <rPr>
            <sz val="9"/>
            <color indexed="81"/>
            <rFont val="Tahoma"/>
            <family val="2"/>
          </rPr>
          <t>conteggio cellule</t>
        </r>
      </text>
    </comment>
    <comment ref="E71" authorId="0" shapeId="0" xr:uid="{5C60A5AA-1362-4070-A0C8-F410ED5ECBF2}">
      <text>
        <r>
          <rPr>
            <sz val="9"/>
            <color indexed="81"/>
            <rFont val="Tahoma"/>
            <family val="2"/>
          </rPr>
          <t>se non si possiede il numero esatto delle sonde inserire un numero indicativo (es. 10; 100; 500; 1000;…)</t>
        </r>
      </text>
    </comment>
    <comment ref="B89" authorId="0" shapeId="0" xr:uid="{27838DD6-8FFE-4CE9-8C94-69D1CDDF8823}">
      <text>
        <r>
          <rPr>
            <sz val="9"/>
            <color indexed="81"/>
            <rFont val="Tahoma"/>
            <family val="2"/>
          </rPr>
          <t xml:space="preserve">misura dell'assorbanza a 254nm per determinare la quantità di sostanza organica
</t>
        </r>
      </text>
    </comment>
    <comment ref="B90" authorId="0" shapeId="0" xr:uid="{B373DA71-CC06-4D25-8F7C-4534B84BB33A}">
      <text>
        <r>
          <rPr>
            <sz val="9"/>
            <color indexed="81"/>
            <rFont val="Tahoma"/>
            <family val="2"/>
          </rPr>
          <t>conteggio cellule</t>
        </r>
      </text>
    </comment>
  </commentList>
</comments>
</file>

<file path=xl/sharedStrings.xml><?xml version="1.0" encoding="utf-8"?>
<sst xmlns="http://schemas.openxmlformats.org/spreadsheetml/2006/main" count="146" uniqueCount="117">
  <si>
    <t>fiume</t>
  </si>
  <si>
    <t>lago</t>
  </si>
  <si>
    <t>sorgente</t>
  </si>
  <si>
    <t>pH</t>
  </si>
  <si>
    <t>temperatura</t>
  </si>
  <si>
    <t>disinfettante residuo</t>
  </si>
  <si>
    <t>personale esterno</t>
  </si>
  <si>
    <t>nitriti</t>
  </si>
  <si>
    <t>Acqua di approvvigionamento</t>
  </si>
  <si>
    <t>Parametri analizzati</t>
  </si>
  <si>
    <t>Azienda fornitrice</t>
  </si>
  <si>
    <t>HACH LANGE</t>
  </si>
  <si>
    <t>ENDRESS HAUSER</t>
  </si>
  <si>
    <t>CHEMITEC</t>
  </si>
  <si>
    <t>redox</t>
  </si>
  <si>
    <t>PROMINENT</t>
  </si>
  <si>
    <t>AUTOMATION PROGETTI</t>
  </si>
  <si>
    <t>B e C ELECTRONICS</t>
  </si>
  <si>
    <t>PRUNER</t>
  </si>
  <si>
    <t>S::CAN</t>
  </si>
  <si>
    <t>SWAN</t>
  </si>
  <si>
    <t>Manutenzione/taratura</t>
  </si>
  <si>
    <t>personale interno</t>
  </si>
  <si>
    <t>portata</t>
  </si>
  <si>
    <t>pressione</t>
  </si>
  <si>
    <t>permanganato</t>
  </si>
  <si>
    <t>manganese</t>
  </si>
  <si>
    <t>ferro</t>
  </si>
  <si>
    <t>alluminio</t>
  </si>
  <si>
    <t>clorito</t>
  </si>
  <si>
    <t>COD</t>
  </si>
  <si>
    <t>fosforo</t>
  </si>
  <si>
    <t>cromo esavalente</t>
  </si>
  <si>
    <t>livello</t>
  </si>
  <si>
    <t>conducibiltà</t>
  </si>
  <si>
    <t>torbidità NTU</t>
  </si>
  <si>
    <t>torbidità SST</t>
  </si>
  <si>
    <t>acqua di pozzo (falda)</t>
  </si>
  <si>
    <t>Altro</t>
  </si>
  <si>
    <t>altro</t>
  </si>
  <si>
    <t>arsenico</t>
  </si>
  <si>
    <t>ossigeno disciolto</t>
  </si>
  <si>
    <t>Analogico (4-20mA)</t>
  </si>
  <si>
    <t>Digitale (RS232; RS485;…)</t>
  </si>
  <si>
    <t>Profibus</t>
  </si>
  <si>
    <t>MODALITA DI ACQUISIZIONE DATO</t>
  </si>
  <si>
    <t>citometro</t>
  </si>
  <si>
    <t>UV254</t>
  </si>
  <si>
    <t>TIPOLOGIA DI SONDA</t>
  </si>
  <si>
    <t>amperometrica</t>
  </si>
  <si>
    <t>potenziometrica</t>
  </si>
  <si>
    <t>colorimetrica</t>
  </si>
  <si>
    <t>ISE</t>
  </si>
  <si>
    <t>ottica</t>
  </si>
  <si>
    <t>Ambito di Applicazione</t>
  </si>
  <si>
    <t>Depurazione</t>
  </si>
  <si>
    <t>Acquedotto</t>
  </si>
  <si>
    <t>Fognatura</t>
  </si>
  <si>
    <t>ammonio (NH4)</t>
  </si>
  <si>
    <t>azoto ammoniacale (N-NH4)</t>
  </si>
  <si>
    <t>nitrati (NO3)</t>
  </si>
  <si>
    <t>azoto nitrico (N-NO3)</t>
  </si>
  <si>
    <t>MULTIPARAMETRICA</t>
  </si>
  <si>
    <t>ALTRO</t>
  </si>
  <si>
    <t>AMBITO</t>
  </si>
  <si>
    <t>DEPURAZIONE</t>
  </si>
  <si>
    <t>ACQUEDOTTO</t>
  </si>
  <si>
    <t>FOGNATURA</t>
  </si>
  <si>
    <t>ammonio/nitrati</t>
  </si>
  <si>
    <t>cloro/biossido</t>
  </si>
  <si>
    <t>pH/redox</t>
  </si>
  <si>
    <t>torbidità (NTU/SST)</t>
  </si>
  <si>
    <t>gestione impianto</t>
  </si>
  <si>
    <t>verifica di requisiti cogenti</t>
  </si>
  <si>
    <t>gestione mista</t>
  </si>
  <si>
    <t>nessuno</t>
  </si>
  <si>
    <t>conta parametri</t>
  </si>
  <si>
    <t>ABITANTI EQUIVALENTI SERVITI</t>
  </si>
  <si>
    <t>UTILIZZATE STRUMENTAZIONE ON-LINE?</t>
  </si>
  <si>
    <t>PARAMETRI ANALIZZATI</t>
  </si>
  <si>
    <t>PROBLEMATICHE RISCONTRATE NELLA STRUMENTAZIONE ON-LINE</t>
  </si>
  <si>
    <t>Se Selezionato Utilizzo principale del dato=ALTRO inserire descrizione del/degli utilizzo/i del dato</t>
  </si>
  <si>
    <t>inserire breve descizione delle problematiche</t>
  </si>
  <si>
    <t>FREQUENZE TAR/MAN</t>
  </si>
  <si>
    <t>inserire breve descizione dei suggermenti riguardo la gestione della strumentazione, il trattamento dato, ecc</t>
  </si>
  <si>
    <t>automazione di processo</t>
  </si>
  <si>
    <t>Se selezionato Parametri analizzati=ALTRO inserire i parametri</t>
  </si>
  <si>
    <t>≤ 7gg</t>
  </si>
  <si>
    <t>tra 7 e 30gg</t>
  </si>
  <si>
    <t>tra 30 e 90gg</t>
  </si>
  <si>
    <t>tra 90 e 180gg</t>
  </si>
  <si>
    <t>tra 180 e 365gg</t>
  </si>
  <si>
    <t>a necessità</t>
  </si>
  <si>
    <t>&gt; 365 gg</t>
  </si>
  <si>
    <t>INDAGINE SULL'UTILIZZO DELLA STRUMENTAZIONE ON-LINE NEL CICLO IDRICO</t>
  </si>
  <si>
    <t>Tarature eseguita da</t>
  </si>
  <si>
    <t>Frequenza taratura (gg)</t>
  </si>
  <si>
    <t>Manutenzione eseguita da</t>
  </si>
  <si>
    <t xml:space="preserve">SUGGERIMENTI DA PROPORRE </t>
  </si>
  <si>
    <t>Interesse all'accreditamento del dato</t>
  </si>
  <si>
    <t>Scopo principale delle misure</t>
  </si>
  <si>
    <t>Acque grezze (pozzo, fiume, lago, sorgente,…); Acque trattate (pre/post filtrazione; pre/post disinfezione;…); Acque destinate al consumo umano</t>
  </si>
  <si>
    <t>Frequenza Manutenzione (gg)</t>
  </si>
  <si>
    <t>MOTIVO INTERESSE ALL'ACCREDITAMENTO DATO</t>
  </si>
  <si>
    <t>N° parametri</t>
  </si>
  <si>
    <r>
      <t xml:space="preserve">se interessati inserire breve descizione dei  motivi
</t>
    </r>
    <r>
      <rPr>
        <i/>
        <sz val="8"/>
        <color theme="1"/>
        <rFont val="Calibri"/>
        <family val="2"/>
        <scheme val="minor"/>
      </rPr>
      <t>(es. utilizzo dati in M3; verifica rispetto della normativa vigente;…)</t>
    </r>
  </si>
  <si>
    <r>
      <rPr>
        <b/>
        <sz val="11"/>
        <color theme="1"/>
        <rFont val="Calibri"/>
        <family val="2"/>
        <scheme val="minor"/>
      </rPr>
      <t>AVETE UN DATABASE DELLA STRUMENTAZIONE ON-LINE?</t>
    </r>
    <r>
      <rPr>
        <b/>
        <sz val="10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Software o file che raccolga i dati di anagrafica degli strumenti on-line; la loro collocazione; gli interventi di taratura/manutenzione eseguiti</t>
    </r>
    <r>
      <rPr>
        <b/>
        <sz val="10"/>
        <color theme="1"/>
        <rFont val="Calibri"/>
        <family val="2"/>
        <scheme val="minor"/>
      </rPr>
      <t>; …</t>
    </r>
  </si>
  <si>
    <t>Numero sonde (*)</t>
  </si>
  <si>
    <t>(*) se non si possiede il numero esatto delle sonde inserire un numero indicativo (es. 10; 100; 500; 1000;…)</t>
  </si>
  <si>
    <r>
      <t xml:space="preserve">ACQUEDOTTO
</t>
    </r>
    <r>
      <rPr>
        <sz val="8"/>
        <color theme="1"/>
        <rFont val="Calibri"/>
        <family val="2"/>
        <scheme val="minor"/>
      </rPr>
      <t>Acque grezze; Acque trattate; 
Acque destinate al consumo umano</t>
    </r>
  </si>
  <si>
    <t>Se Selezionato Scopo delle misure=ALTRO inserire descrizione del/degli utilizzo/i del dato</t>
  </si>
  <si>
    <t>inserire flag per param analizzati e compilare celle a sfondo giallo</t>
  </si>
  <si>
    <t>indirizzo azienda</t>
  </si>
  <si>
    <t>nominativo di Riferimento</t>
  </si>
  <si>
    <t>e-mail Riferimento</t>
  </si>
  <si>
    <t>telefono Riferimento</t>
  </si>
  <si>
    <t>NOMEAZIENDA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</si>
</sst>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7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3"/>
      <color rgb="FF150DB9"/>
      <name val="72 Black"/>
      <family val="2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rgb="FF150DB9"/>
      <name val="72 Black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 style="thin">
        <color theme="0" tint="-0.34998626667073579"/>
      </left>
      <right style="thick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ck">
        <color indexed="64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indexed="64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 style="thick">
        <color indexed="64"/>
      </right>
      <top style="thick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ck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ck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ck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14981536301767021"/>
      </left>
      <right/>
      <top style="thin">
        <color theme="0" tint="-0.14981536301767021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8458815271462"/>
      </left>
      <right/>
      <top/>
      <bottom/>
      <diagonal/>
    </border>
    <border>
      <left style="thin">
        <color theme="0" tint="-0.1498764000366222"/>
      </left>
      <right/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0691854609822"/>
      </top>
      <bottom/>
      <diagonal/>
    </border>
    <border>
      <left/>
      <right style="thin">
        <color theme="0" tint="-0.14996795556505021"/>
      </right>
      <top/>
      <bottom style="thin">
        <color theme="0" tint="-0.1498764000366222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theme="0" tint="-0.14996795556505021"/>
      </right>
      <top style="thin">
        <color theme="0" tint="-0.1498764000366222"/>
      </top>
      <bottom/>
      <diagonal/>
    </border>
    <border>
      <left style="thin">
        <color theme="0" tint="-0.14981536301767021"/>
      </left>
      <right/>
      <top/>
      <bottom style="thin">
        <color theme="0" tint="-0.14981536301767021"/>
      </bottom>
      <diagonal/>
    </border>
    <border>
      <left style="thin">
        <color theme="0" tint="-0.14978484450819421"/>
      </left>
      <right/>
      <top style="thin">
        <color theme="0" tint="-0.14981536301767021"/>
      </top>
      <bottom/>
      <diagonal/>
    </border>
    <border>
      <left style="thin">
        <color theme="0" tint="-0.14978484450819421"/>
      </left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ck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3" fontId="4" fillId="0" borderId="3" applyFill="0">
      <alignment horizontal="center" vertical="center"/>
    </xf>
    <xf numFmtId="43" fontId="4" fillId="0" borderId="0" applyFont="0" applyFill="0" applyBorder="0" applyAlignment="0" applyProtection="0"/>
    <xf numFmtId="43" fontId="4" fillId="0" borderId="3" applyFill="0">
      <alignment horizontal="center" vertical="center"/>
    </xf>
  </cellStyleXfs>
  <cellXfs count="19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2" xfId="0" applyBorder="1"/>
    <xf numFmtId="0" fontId="0" fillId="0" borderId="1" xfId="0" quotePrefix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6" borderId="0" xfId="0" applyFill="1"/>
    <xf numFmtId="0" fontId="3" fillId="6" borderId="0" xfId="0" applyFont="1" applyFill="1" applyAlignment="1">
      <alignment horizontal="right" vertical="top" wrapText="1"/>
    </xf>
    <xf numFmtId="0" fontId="0" fillId="6" borderId="0" xfId="0" applyFill="1" applyAlignment="1">
      <alignment vertical="center"/>
    </xf>
    <xf numFmtId="0" fontId="0" fillId="0" borderId="0" xfId="0" applyAlignment="1">
      <alignment vertical="center"/>
    </xf>
    <xf numFmtId="0" fontId="0" fillId="6" borderId="0" xfId="0" applyFill="1" applyAlignment="1">
      <alignment vertical="top" shrinkToFit="1"/>
    </xf>
    <xf numFmtId="0" fontId="0" fillId="6" borderId="0" xfId="0" applyFill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horizontal="left"/>
    </xf>
    <xf numFmtId="0" fontId="0" fillId="8" borderId="0" xfId="0" applyFill="1"/>
    <xf numFmtId="0" fontId="2" fillId="6" borderId="8" xfId="0" applyFont="1" applyFill="1" applyBorder="1" applyAlignment="1">
      <alignment vertical="top" wrapText="1" shrinkToFit="1"/>
    </xf>
    <xf numFmtId="0" fontId="3" fillId="7" borderId="8" xfId="0" applyFont="1" applyFill="1" applyBorder="1" applyAlignment="1">
      <alignment horizontal="right" vertical="top" wrapText="1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3" fillId="0" borderId="1" xfId="0" applyFont="1" applyBorder="1"/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6" fillId="6" borderId="0" xfId="0" applyFont="1" applyFill="1" applyAlignment="1">
      <alignment horizontal="center" vertical="center" wrapText="1"/>
    </xf>
    <xf numFmtId="0" fontId="2" fillId="6" borderId="0" xfId="0" applyFont="1" applyFill="1" applyAlignment="1" applyProtection="1">
      <alignment horizontal="center" shrinkToFit="1"/>
      <protection locked="0"/>
    </xf>
    <xf numFmtId="0" fontId="0" fillId="6" borderId="0" xfId="0" applyFill="1" applyAlignment="1" applyProtection="1">
      <alignment horizontal="center" shrinkToFit="1"/>
      <protection locked="0"/>
    </xf>
    <xf numFmtId="0" fontId="0" fillId="6" borderId="0" xfId="0" applyFill="1" applyAlignment="1" applyProtection="1">
      <alignment horizontal="center"/>
      <protection locked="0"/>
    </xf>
    <xf numFmtId="0" fontId="2" fillId="6" borderId="0" xfId="0" applyFont="1" applyFill="1" applyAlignment="1">
      <alignment horizontal="center" vertical="center"/>
    </xf>
    <xf numFmtId="0" fontId="0" fillId="6" borderId="0" xfId="0" applyFill="1" applyAlignment="1" applyProtection="1">
      <alignment shrinkToFit="1"/>
      <protection locked="0"/>
    </xf>
    <xf numFmtId="0" fontId="0" fillId="6" borderId="0" xfId="0" applyFill="1" applyProtection="1">
      <protection locked="0"/>
    </xf>
    <xf numFmtId="0" fontId="7" fillId="6" borderId="0" xfId="0" applyFont="1" applyFill="1" applyAlignment="1">
      <alignment horizontal="center" vertical="center"/>
    </xf>
    <xf numFmtId="0" fontId="14" fillId="6" borderId="0" xfId="0" applyFont="1" applyFill="1" applyAlignment="1">
      <alignment horizontal="center" shrinkToFit="1"/>
    </xf>
    <xf numFmtId="0" fontId="0" fillId="6" borderId="0" xfId="0" applyFill="1" applyAlignment="1" applyProtection="1">
      <alignment horizontal="center" vertical="center"/>
      <protection locked="0"/>
    </xf>
    <xf numFmtId="0" fontId="8" fillId="6" borderId="0" xfId="0" applyFont="1" applyFill="1" applyAlignment="1" applyProtection="1">
      <alignment horizontal="left" vertical="center"/>
      <protection locked="0"/>
    </xf>
    <xf numFmtId="0" fontId="0" fillId="6" borderId="0" xfId="0" applyFill="1" applyAlignment="1" applyProtection="1">
      <alignment horizontal="left" vertical="center"/>
      <protection locked="0"/>
    </xf>
    <xf numFmtId="3" fontId="0" fillId="3" borderId="1" xfId="0" applyNumberFormat="1" applyFill="1" applyBorder="1" applyAlignment="1">
      <alignment horizontal="center"/>
    </xf>
    <xf numFmtId="43" fontId="0" fillId="3" borderId="1" xfId="0" applyNumberFormat="1" applyFill="1" applyBorder="1" applyAlignment="1">
      <alignment horizontal="center"/>
    </xf>
    <xf numFmtId="0" fontId="18" fillId="0" borderId="5" xfId="0" applyFont="1" applyBorder="1" applyAlignment="1">
      <alignment vertical="top"/>
    </xf>
    <xf numFmtId="0" fontId="15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center" wrapText="1"/>
    </xf>
    <xf numFmtId="1" fontId="15" fillId="2" borderId="1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3" fontId="0" fillId="4" borderId="1" xfId="0" applyNumberFormat="1" applyFill="1" applyBorder="1" applyAlignment="1">
      <alignment horizontal="center"/>
    </xf>
    <xf numFmtId="43" fontId="0" fillId="5" borderId="1" xfId="0" applyNumberFormat="1" applyFill="1" applyBorder="1" applyAlignment="1">
      <alignment horizontal="center"/>
    </xf>
    <xf numFmtId="3" fontId="0" fillId="6" borderId="4" xfId="0" applyNumberFormat="1" applyFill="1" applyBorder="1" applyAlignment="1" applyProtection="1">
      <alignment vertical="top"/>
      <protection locked="0"/>
    </xf>
    <xf numFmtId="0" fontId="18" fillId="6" borderId="5" xfId="0" applyFont="1" applyFill="1" applyBorder="1" applyAlignment="1">
      <alignment vertical="top"/>
    </xf>
    <xf numFmtId="0" fontId="3" fillId="6" borderId="48" xfId="0" applyFont="1" applyFill="1" applyBorder="1" applyAlignment="1">
      <alignment horizontal="right" vertical="top" wrapText="1"/>
    </xf>
    <xf numFmtId="43" fontId="0" fillId="4" borderId="1" xfId="0" applyNumberFormat="1" applyFill="1" applyBorder="1" applyAlignment="1">
      <alignment horizontal="center"/>
    </xf>
    <xf numFmtId="0" fontId="3" fillId="6" borderId="0" xfId="0" applyFont="1" applyFill="1" applyAlignment="1">
      <alignment horizontal="right" vertical="top" shrinkToFit="1"/>
    </xf>
    <xf numFmtId="0" fontId="3" fillId="6" borderId="0" xfId="0" applyFont="1" applyFill="1"/>
    <xf numFmtId="0" fontId="21" fillId="6" borderId="0" xfId="0" applyFont="1" applyFill="1" applyAlignment="1">
      <alignment horizontal="center" vertical="top" wrapText="1"/>
    </xf>
    <xf numFmtId="0" fontId="16" fillId="6" borderId="0" xfId="0" applyFont="1" applyFill="1" applyAlignment="1">
      <alignment horizontal="center" vertical="top" wrapText="1"/>
    </xf>
    <xf numFmtId="0" fontId="22" fillId="6" borderId="15" xfId="0" applyFont="1" applyFill="1" applyBorder="1" applyAlignment="1">
      <alignment horizontal="right" vertical="top"/>
    </xf>
    <xf numFmtId="0" fontId="2" fillId="6" borderId="16" xfId="0" applyFont="1" applyFill="1" applyBorder="1" applyAlignment="1">
      <alignment vertical="top" shrinkToFit="1"/>
    </xf>
    <xf numFmtId="3" fontId="0" fillId="6" borderId="5" xfId="0" applyNumberFormat="1" applyFill="1" applyBorder="1" applyAlignment="1" applyProtection="1">
      <alignment vertical="top"/>
      <protection locked="0"/>
    </xf>
    <xf numFmtId="0" fontId="2" fillId="6" borderId="16" xfId="0" applyFont="1" applyFill="1" applyBorder="1" applyAlignment="1">
      <alignment vertical="top" wrapText="1" shrinkToFit="1"/>
    </xf>
    <xf numFmtId="0" fontId="22" fillId="6" borderId="11" xfId="0" applyFont="1" applyFill="1" applyBorder="1" applyAlignment="1">
      <alignment horizontal="right" vertical="top"/>
    </xf>
    <xf numFmtId="0" fontId="2" fillId="6" borderId="8" xfId="0" applyFont="1" applyFill="1" applyBorder="1" applyAlignment="1">
      <alignment vertical="top" shrinkToFit="1"/>
    </xf>
    <xf numFmtId="0" fontId="0" fillId="6" borderId="5" xfId="0" applyFill="1" applyBorder="1" applyAlignment="1">
      <alignment vertical="top" shrinkToFit="1"/>
    </xf>
    <xf numFmtId="0" fontId="22" fillId="6" borderId="7" xfId="0" applyFont="1" applyFill="1" applyBorder="1" applyAlignment="1">
      <alignment horizontal="right" vertical="top"/>
    </xf>
    <xf numFmtId="43" fontId="6" fillId="0" borderId="5" xfId="1" applyFont="1" applyBorder="1" applyAlignment="1" applyProtection="1">
      <alignment horizontal="center" vertical="top"/>
      <protection locked="0"/>
    </xf>
    <xf numFmtId="0" fontId="0" fillId="3" borderId="19" xfId="0" applyFill="1" applyBorder="1" applyAlignment="1">
      <alignment horizontal="center" vertical="top" shrinkToFit="1"/>
    </xf>
    <xf numFmtId="0" fontId="0" fillId="3" borderId="20" xfId="0" applyFill="1" applyBorder="1" applyAlignment="1">
      <alignment horizontal="center" vertical="top" shrinkToFit="1"/>
    </xf>
    <xf numFmtId="0" fontId="0" fillId="6" borderId="8" xfId="0" applyFill="1" applyBorder="1" applyAlignment="1">
      <alignment horizontal="right" vertical="top"/>
    </xf>
    <xf numFmtId="0" fontId="0" fillId="6" borderId="0" xfId="0" applyFill="1" applyAlignment="1" applyProtection="1">
      <alignment horizontal="right" vertical="top"/>
      <protection locked="0"/>
    </xf>
    <xf numFmtId="43" fontId="8" fillId="0" borderId="21" xfId="1" applyFont="1" applyBorder="1" applyAlignment="1" applyProtection="1">
      <alignment horizontal="center" vertical="top"/>
      <protection locked="0"/>
    </xf>
    <xf numFmtId="0" fontId="0" fillId="0" borderId="21" xfId="0" applyBorder="1" applyAlignment="1" applyProtection="1">
      <alignment vertical="top" shrinkToFit="1"/>
      <protection locked="0"/>
    </xf>
    <xf numFmtId="0" fontId="6" fillId="0" borderId="5" xfId="0" applyFont="1" applyBorder="1" applyAlignment="1" applyProtection="1">
      <alignment horizontal="center" vertical="top"/>
      <protection locked="0"/>
    </xf>
    <xf numFmtId="0" fontId="8" fillId="0" borderId="5" xfId="0" applyFont="1" applyBorder="1" applyAlignment="1" applyProtection="1">
      <alignment horizontal="center" vertical="top"/>
      <protection locked="0"/>
    </xf>
    <xf numFmtId="0" fontId="8" fillId="0" borderId="31" xfId="0" applyFont="1" applyBorder="1" applyAlignment="1" applyProtection="1">
      <alignment vertical="top"/>
      <protection locked="0"/>
    </xf>
    <xf numFmtId="43" fontId="8" fillId="0" borderId="28" xfId="1" applyFont="1" applyBorder="1" applyAlignment="1" applyProtection="1">
      <alignment horizontal="center" vertical="top"/>
      <protection locked="0"/>
    </xf>
    <xf numFmtId="0" fontId="8" fillId="0" borderId="28" xfId="0" applyFont="1" applyBorder="1" applyAlignment="1" applyProtection="1">
      <alignment vertical="top"/>
      <protection locked="0"/>
    </xf>
    <xf numFmtId="0" fontId="8" fillId="0" borderId="31" xfId="0" applyFont="1" applyBorder="1" applyAlignment="1" applyProtection="1">
      <alignment vertical="top" shrinkToFit="1"/>
      <protection locked="0"/>
    </xf>
    <xf numFmtId="0" fontId="8" fillId="0" borderId="32" xfId="0" applyFont="1" applyBorder="1" applyAlignment="1" applyProtection="1">
      <alignment vertical="top" shrinkToFit="1"/>
      <protection locked="0"/>
    </xf>
    <xf numFmtId="1" fontId="9" fillId="0" borderId="0" xfId="0" applyNumberFormat="1" applyFont="1" applyAlignment="1">
      <alignment horizontal="right" vertical="top" wrapText="1"/>
    </xf>
    <xf numFmtId="0" fontId="7" fillId="7" borderId="6" xfId="0" applyFont="1" applyFill="1" applyBorder="1" applyAlignment="1">
      <alignment horizontal="center" vertical="top"/>
    </xf>
    <xf numFmtId="0" fontId="22" fillId="6" borderId="17" xfId="0" applyFont="1" applyFill="1" applyBorder="1" applyAlignment="1">
      <alignment horizontal="right" vertical="top"/>
    </xf>
    <xf numFmtId="0" fontId="9" fillId="6" borderId="0" xfId="0" applyFont="1" applyFill="1" applyAlignment="1">
      <alignment horizontal="center" vertical="top"/>
    </xf>
    <xf numFmtId="0" fontId="2" fillId="6" borderId="5" xfId="0" applyFont="1" applyFill="1" applyBorder="1" applyAlignment="1">
      <alignment vertical="top"/>
    </xf>
    <xf numFmtId="0" fontId="0" fillId="6" borderId="0" xfId="0" applyFill="1" applyAlignment="1">
      <alignment horizontal="left" vertical="top"/>
    </xf>
    <xf numFmtId="0" fontId="19" fillId="5" borderId="21" xfId="0" applyFont="1" applyFill="1" applyBorder="1" applyAlignment="1">
      <alignment horizontal="center" vertical="top" shrinkToFit="1"/>
    </xf>
    <xf numFmtId="0" fontId="14" fillId="5" borderId="21" xfId="0" applyFont="1" applyFill="1" applyBorder="1" applyAlignment="1">
      <alignment horizontal="center" vertical="top" shrinkToFit="1"/>
    </xf>
    <xf numFmtId="0" fontId="14" fillId="5" borderId="18" xfId="0" applyFont="1" applyFill="1" applyBorder="1" applyAlignment="1">
      <alignment horizontal="center" vertical="top" shrinkToFit="1"/>
    </xf>
    <xf numFmtId="0" fontId="22" fillId="6" borderId="0" xfId="0" applyFont="1" applyFill="1" applyAlignment="1">
      <alignment horizontal="right" vertical="top"/>
    </xf>
    <xf numFmtId="0" fontId="8" fillId="0" borderId="29" xfId="0" applyFont="1" applyBorder="1" applyAlignment="1" applyProtection="1">
      <alignment vertical="top"/>
      <protection locked="0"/>
    </xf>
    <xf numFmtId="0" fontId="22" fillId="6" borderId="49" xfId="0" applyFont="1" applyFill="1" applyBorder="1" applyAlignment="1">
      <alignment horizontal="right" vertical="top"/>
    </xf>
    <xf numFmtId="0" fontId="22" fillId="6" borderId="50" xfId="0" applyFont="1" applyFill="1" applyBorder="1" applyAlignment="1">
      <alignment horizontal="right" vertical="top"/>
    </xf>
    <xf numFmtId="0" fontId="22" fillId="6" borderId="51" xfId="0" applyFont="1" applyFill="1" applyBorder="1" applyAlignment="1">
      <alignment horizontal="right" vertical="top"/>
    </xf>
    <xf numFmtId="0" fontId="15" fillId="0" borderId="5" xfId="0" applyFont="1" applyBorder="1" applyAlignment="1">
      <alignment vertical="top" wrapText="1" shrinkToFit="1"/>
    </xf>
    <xf numFmtId="0" fontId="14" fillId="4" borderId="21" xfId="0" applyFont="1" applyFill="1" applyBorder="1" applyAlignment="1">
      <alignment horizontal="center" vertical="top" shrinkToFit="1"/>
    </xf>
    <xf numFmtId="0" fontId="14" fillId="4" borderId="18" xfId="0" applyFont="1" applyFill="1" applyBorder="1" applyAlignment="1">
      <alignment horizontal="center" vertical="top" shrinkToFit="1"/>
    </xf>
    <xf numFmtId="0" fontId="0" fillId="0" borderId="31" xfId="0" applyBorder="1" applyAlignment="1" applyProtection="1">
      <alignment vertical="top" shrinkToFit="1"/>
      <protection locked="0"/>
    </xf>
    <xf numFmtId="0" fontId="0" fillId="0" borderId="32" xfId="0" applyBorder="1" applyAlignment="1" applyProtection="1">
      <alignment vertical="top" shrinkToFit="1"/>
      <protection locked="0"/>
    </xf>
    <xf numFmtId="0" fontId="22" fillId="6" borderId="38" xfId="0" applyFont="1" applyFill="1" applyBorder="1" applyAlignment="1">
      <alignment horizontal="right" vertical="top"/>
    </xf>
    <xf numFmtId="0" fontId="22" fillId="6" borderId="39" xfId="0" applyFont="1" applyFill="1" applyBorder="1" applyAlignment="1">
      <alignment horizontal="right" vertical="top"/>
    </xf>
    <xf numFmtId="0" fontId="22" fillId="6" borderId="40" xfId="0" applyFont="1" applyFill="1" applyBorder="1" applyAlignment="1">
      <alignment horizontal="right" vertical="top"/>
    </xf>
    <xf numFmtId="0" fontId="22" fillId="6" borderId="41" xfId="0" applyFont="1" applyFill="1" applyBorder="1" applyAlignment="1">
      <alignment horizontal="right" vertical="top"/>
    </xf>
    <xf numFmtId="0" fontId="9" fillId="6" borderId="0" xfId="0" applyFont="1" applyFill="1" applyAlignment="1">
      <alignment horizontal="right" vertical="top" wrapText="1"/>
    </xf>
    <xf numFmtId="0" fontId="2" fillId="6" borderId="12" xfId="0" applyFont="1" applyFill="1" applyBorder="1" applyAlignment="1">
      <alignment vertical="top" shrinkToFit="1"/>
    </xf>
    <xf numFmtId="0" fontId="0" fillId="6" borderId="0" xfId="0" applyFill="1" applyAlignment="1">
      <alignment vertical="top" wrapText="1"/>
    </xf>
    <xf numFmtId="0" fontId="0" fillId="6" borderId="5" xfId="0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22" fillId="6" borderId="10" xfId="0" applyFont="1" applyFill="1" applyBorder="1" applyAlignment="1">
      <alignment vertical="top" wrapText="1" shrinkToFit="1"/>
    </xf>
    <xf numFmtId="0" fontId="17" fillId="6" borderId="12" xfId="0" applyFont="1" applyFill="1" applyBorder="1" applyAlignment="1">
      <alignment horizontal="left" vertical="top" wrapText="1"/>
    </xf>
    <xf numFmtId="0" fontId="22" fillId="6" borderId="9" xfId="0" applyFont="1" applyFill="1" applyBorder="1" applyAlignment="1">
      <alignment horizontal="right" vertical="top"/>
    </xf>
    <xf numFmtId="0" fontId="0" fillId="6" borderId="0" xfId="0" applyFill="1" applyAlignment="1" applyProtection="1">
      <alignment horizontal="center" vertical="top"/>
      <protection locked="0"/>
    </xf>
    <xf numFmtId="0" fontId="24" fillId="6" borderId="0" xfId="0" applyFont="1" applyFill="1" applyAlignment="1">
      <alignment horizontal="right" vertical="top"/>
    </xf>
    <xf numFmtId="0" fontId="3" fillId="6" borderId="0" xfId="0" applyFont="1" applyFill="1" applyAlignment="1">
      <alignment vertical="top"/>
    </xf>
    <xf numFmtId="0" fontId="22" fillId="8" borderId="0" xfId="0" applyFont="1" applyFill="1" applyAlignment="1">
      <alignment horizontal="right" vertical="top"/>
    </xf>
    <xf numFmtId="0" fontId="0" fillId="8" borderId="0" xfId="0" applyFill="1" applyAlignment="1">
      <alignment vertical="top"/>
    </xf>
    <xf numFmtId="0" fontId="6" fillId="8" borderId="0" xfId="0" applyFont="1" applyFill="1" applyAlignment="1">
      <alignment horizontal="center" vertical="top"/>
    </xf>
    <xf numFmtId="0" fontId="6" fillId="6" borderId="0" xfId="0" applyFont="1" applyFill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25" fillId="6" borderId="11" xfId="0" applyFont="1" applyFill="1" applyBorder="1" applyAlignment="1">
      <alignment horizontal="right" vertical="top"/>
    </xf>
    <xf numFmtId="0" fontId="25" fillId="6" borderId="13" xfId="0" applyFont="1" applyFill="1" applyBorder="1" applyAlignment="1">
      <alignment horizontal="right" vertical="top"/>
    </xf>
    <xf numFmtId="0" fontId="26" fillId="6" borderId="8" xfId="0" applyFont="1" applyFill="1" applyBorder="1" applyAlignment="1">
      <alignment horizontal="right" wrapText="1" shrinkToFit="1"/>
    </xf>
    <xf numFmtId="0" fontId="26" fillId="6" borderId="42" xfId="0" applyFont="1" applyFill="1" applyBorder="1" applyAlignment="1">
      <alignment horizontal="right" wrapText="1" shrinkToFit="1"/>
    </xf>
    <xf numFmtId="3" fontId="0" fillId="5" borderId="1" xfId="0" applyNumberFormat="1" applyFill="1" applyBorder="1" applyAlignment="1">
      <alignment horizontal="left"/>
    </xf>
    <xf numFmtId="0" fontId="0" fillId="6" borderId="16" xfId="0" applyFill="1" applyBorder="1" applyAlignment="1">
      <alignment horizontal="left" vertical="top" indent="1" shrinkToFit="1"/>
    </xf>
    <xf numFmtId="0" fontId="0" fillId="0" borderId="31" xfId="0" applyBorder="1" applyAlignment="1" applyProtection="1">
      <alignment horizontal="center" vertical="top"/>
      <protection locked="0"/>
    </xf>
    <xf numFmtId="0" fontId="0" fillId="0" borderId="32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0" borderId="30" xfId="0" applyBorder="1" applyAlignment="1" applyProtection="1">
      <alignment horizontal="center" vertical="top"/>
      <protection locked="0"/>
    </xf>
    <xf numFmtId="0" fontId="0" fillId="0" borderId="52" xfId="0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9" fillId="6" borderId="43" xfId="0" applyFont="1" applyFill="1" applyBorder="1" applyAlignment="1">
      <alignment horizontal="right" vertical="top" wrapText="1"/>
    </xf>
    <xf numFmtId="0" fontId="9" fillId="6" borderId="8" xfId="0" applyFont="1" applyFill="1" applyBorder="1" applyAlignment="1">
      <alignment horizontal="right" vertical="top" wrapText="1"/>
    </xf>
    <xf numFmtId="0" fontId="9" fillId="6" borderId="44" xfId="0" applyFont="1" applyFill="1" applyBorder="1" applyAlignment="1">
      <alignment horizontal="right" vertical="top" wrapText="1"/>
    </xf>
    <xf numFmtId="1" fontId="9" fillId="0" borderId="0" xfId="0" applyNumberFormat="1" applyFont="1" applyAlignment="1">
      <alignment horizontal="right" vertical="top" wrapText="1"/>
    </xf>
    <xf numFmtId="0" fontId="0" fillId="0" borderId="27" xfId="0" applyBorder="1" applyAlignment="1" applyProtection="1">
      <alignment horizontal="center" vertical="top"/>
      <protection locked="0"/>
    </xf>
    <xf numFmtId="0" fontId="0" fillId="0" borderId="28" xfId="0" applyBorder="1" applyAlignment="1" applyProtection="1">
      <alignment horizontal="center"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3" fillId="6" borderId="8" xfId="0" applyFont="1" applyFill="1" applyBorder="1" applyAlignment="1">
      <alignment horizontal="right" vertical="top" shrinkToFit="1"/>
    </xf>
    <xf numFmtId="0" fontId="3" fillId="6" borderId="10" xfId="0" applyFont="1" applyFill="1" applyBorder="1" applyAlignment="1">
      <alignment horizontal="right" vertical="top" shrinkToFit="1"/>
    </xf>
    <xf numFmtId="0" fontId="18" fillId="6" borderId="12" xfId="0" applyFont="1" applyFill="1" applyBorder="1" applyAlignment="1">
      <alignment horizontal="right" vertical="top" wrapText="1"/>
    </xf>
    <xf numFmtId="0" fontId="18" fillId="6" borderId="14" xfId="0" applyFont="1" applyFill="1" applyBorder="1" applyAlignment="1">
      <alignment horizontal="right" vertical="top" wrapText="1"/>
    </xf>
    <xf numFmtId="0" fontId="3" fillId="6" borderId="11" xfId="0" applyFont="1" applyFill="1" applyBorder="1" applyAlignment="1">
      <alignment horizontal="right" vertical="top" wrapText="1" shrinkToFit="1"/>
    </xf>
    <xf numFmtId="0" fontId="3" fillId="6" borderId="12" xfId="0" applyFont="1" applyFill="1" applyBorder="1" applyAlignment="1">
      <alignment horizontal="right" vertical="top" wrapText="1" shrinkToFit="1"/>
    </xf>
    <xf numFmtId="0" fontId="3" fillId="6" borderId="13" xfId="0" applyFont="1" applyFill="1" applyBorder="1" applyAlignment="1">
      <alignment horizontal="right" vertical="top" wrapText="1" shrinkToFit="1"/>
    </xf>
    <xf numFmtId="0" fontId="3" fillId="6" borderId="14" xfId="0" applyFont="1" applyFill="1" applyBorder="1" applyAlignment="1">
      <alignment horizontal="right" vertical="top" wrapText="1" shrinkToFit="1"/>
    </xf>
    <xf numFmtId="0" fontId="0" fillId="6" borderId="5" xfId="0" applyFill="1" applyBorder="1" applyAlignment="1" applyProtection="1">
      <alignment horizontal="center" vertical="top"/>
      <protection locked="0"/>
    </xf>
    <xf numFmtId="0" fontId="0" fillId="6" borderId="45" xfId="0" applyFill="1" applyBorder="1" applyAlignment="1" applyProtection="1">
      <alignment horizontal="center" vertical="top"/>
      <protection locked="0"/>
    </xf>
    <xf numFmtId="0" fontId="0" fillId="0" borderId="53" xfId="0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3" fontId="0" fillId="4" borderId="25" xfId="0" applyNumberFormat="1" applyFill="1" applyBorder="1" applyAlignment="1">
      <alignment horizontal="center" vertical="top"/>
    </xf>
    <xf numFmtId="3" fontId="0" fillId="4" borderId="24" xfId="0" applyNumberFormat="1" applyFill="1" applyBorder="1" applyAlignment="1">
      <alignment horizontal="center" vertical="top"/>
    </xf>
    <xf numFmtId="3" fontId="0" fillId="3" borderId="25" xfId="0" applyNumberFormat="1" applyFill="1" applyBorder="1" applyAlignment="1">
      <alignment horizontal="center" vertical="top"/>
    </xf>
    <xf numFmtId="3" fontId="0" fillId="5" borderId="25" xfId="0" applyNumberFormat="1" applyFill="1" applyBorder="1" applyAlignment="1">
      <alignment horizontal="center" vertical="top" wrapText="1"/>
    </xf>
    <xf numFmtId="3" fontId="0" fillId="5" borderId="25" xfId="0" applyNumberFormat="1" applyFill="1" applyBorder="1" applyAlignment="1">
      <alignment horizontal="center" vertical="top"/>
    </xf>
    <xf numFmtId="3" fontId="0" fillId="0" borderId="21" xfId="0" applyNumberFormat="1" applyBorder="1" applyAlignment="1" applyProtection="1">
      <alignment horizontal="center" vertical="top"/>
      <protection locked="0"/>
    </xf>
    <xf numFmtId="3" fontId="0" fillId="0" borderId="18" xfId="0" applyNumberFormat="1" applyBorder="1" applyAlignment="1" applyProtection="1">
      <alignment horizontal="center" vertical="top"/>
      <protection locked="0"/>
    </xf>
    <xf numFmtId="0" fontId="7" fillId="7" borderId="5" xfId="0" applyFont="1" applyFill="1" applyBorder="1" applyAlignment="1">
      <alignment horizontal="center" vertical="top"/>
    </xf>
    <xf numFmtId="0" fontId="7" fillId="7" borderId="0" xfId="0" applyFont="1" applyFill="1" applyAlignment="1">
      <alignment horizontal="center" vertical="top"/>
    </xf>
    <xf numFmtId="0" fontId="0" fillId="0" borderId="27" xfId="0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0" fillId="0" borderId="29" xfId="0" applyBorder="1" applyAlignment="1" applyProtection="1">
      <alignment horizontal="left" vertical="top"/>
      <protection locked="0"/>
    </xf>
    <xf numFmtId="0" fontId="9" fillId="6" borderId="5" xfId="0" applyFont="1" applyFill="1" applyBorder="1" applyAlignment="1">
      <alignment horizontal="center" vertical="top"/>
    </xf>
    <xf numFmtId="0" fontId="9" fillId="6" borderId="0" xfId="0" applyFont="1" applyFill="1" applyAlignment="1">
      <alignment horizontal="center" vertical="top"/>
    </xf>
    <xf numFmtId="0" fontId="9" fillId="6" borderId="6" xfId="0" applyFont="1" applyFill="1" applyBorder="1" applyAlignment="1">
      <alignment horizontal="center" vertical="top"/>
    </xf>
    <xf numFmtId="0" fontId="11" fillId="6" borderId="7" xfId="0" applyFont="1" applyFill="1" applyBorder="1" applyAlignment="1">
      <alignment horizontal="right" vertical="top" shrinkToFit="1"/>
    </xf>
    <xf numFmtId="0" fontId="11" fillId="6" borderId="8" xfId="0" applyFont="1" applyFill="1" applyBorder="1" applyAlignment="1">
      <alignment horizontal="right" vertical="top" shrinkToFit="1"/>
    </xf>
    <xf numFmtId="0" fontId="16" fillId="7" borderId="0" xfId="0" applyFont="1" applyFill="1" applyAlignment="1">
      <alignment horizontal="center" vertical="top" wrapText="1"/>
    </xf>
    <xf numFmtId="0" fontId="16" fillId="7" borderId="6" xfId="0" applyFont="1" applyFill="1" applyBorder="1" applyAlignment="1">
      <alignment horizontal="center" vertical="top" wrapText="1"/>
    </xf>
    <xf numFmtId="3" fontId="0" fillId="0" borderId="36" xfId="0" applyNumberFormat="1" applyBorder="1" applyAlignment="1" applyProtection="1">
      <alignment horizontal="center" vertical="top"/>
      <protection locked="0"/>
    </xf>
    <xf numFmtId="3" fontId="0" fillId="0" borderId="28" xfId="0" applyNumberFormat="1" applyBorder="1" applyAlignment="1" applyProtection="1">
      <alignment horizontal="center" vertical="top"/>
      <protection locked="0"/>
    </xf>
    <xf numFmtId="3" fontId="0" fillId="0" borderId="54" xfId="0" applyNumberFormat="1" applyBorder="1" applyAlignment="1" applyProtection="1">
      <alignment horizontal="center" vertical="top"/>
      <protection locked="0"/>
    </xf>
    <xf numFmtId="3" fontId="0" fillId="0" borderId="29" xfId="0" applyNumberFormat="1" applyBorder="1" applyAlignment="1" applyProtection="1">
      <alignment horizontal="center" vertical="top"/>
      <protection locked="0"/>
    </xf>
    <xf numFmtId="0" fontId="2" fillId="4" borderId="36" xfId="0" applyFont="1" applyFill="1" applyBorder="1" applyAlignment="1">
      <alignment horizontal="center" vertical="top"/>
    </xf>
    <xf numFmtId="0" fontId="2" fillId="4" borderId="28" xfId="0" applyFont="1" applyFill="1" applyBorder="1" applyAlignment="1">
      <alignment horizontal="center" vertical="top"/>
    </xf>
    <xf numFmtId="0" fontId="2" fillId="4" borderId="29" xfId="0" applyFont="1" applyFill="1" applyBorder="1" applyAlignment="1">
      <alignment horizontal="center" vertical="top"/>
    </xf>
    <xf numFmtId="0" fontId="2" fillId="3" borderId="22" xfId="0" applyFont="1" applyFill="1" applyBorder="1" applyAlignment="1">
      <alignment horizontal="center" vertical="top"/>
    </xf>
    <xf numFmtId="0" fontId="2" fillId="3" borderId="23" xfId="0" applyFont="1" applyFill="1" applyBorder="1" applyAlignment="1">
      <alignment horizontal="center" vertical="top"/>
    </xf>
    <xf numFmtId="0" fontId="2" fillId="5" borderId="30" xfId="0" applyFont="1" applyFill="1" applyBorder="1" applyAlignment="1">
      <alignment horizontal="center" vertical="top"/>
    </xf>
    <xf numFmtId="0" fontId="2" fillId="5" borderId="31" xfId="0" applyFont="1" applyFill="1" applyBorder="1" applyAlignment="1">
      <alignment horizontal="center" vertical="top"/>
    </xf>
    <xf numFmtId="0" fontId="2" fillId="5" borderId="32" xfId="0" applyFont="1" applyFill="1" applyBorder="1" applyAlignment="1">
      <alignment horizontal="center" vertical="top"/>
    </xf>
    <xf numFmtId="0" fontId="18" fillId="5" borderId="33" xfId="0" applyFont="1" applyFill="1" applyBorder="1" applyAlignment="1">
      <alignment horizontal="center" vertical="top"/>
    </xf>
    <xf numFmtId="0" fontId="18" fillId="5" borderId="34" xfId="0" applyFont="1" applyFill="1" applyBorder="1" applyAlignment="1">
      <alignment horizontal="center" vertical="top"/>
    </xf>
    <xf numFmtId="0" fontId="18" fillId="5" borderId="35" xfId="0" applyFont="1" applyFill="1" applyBorder="1" applyAlignment="1">
      <alignment horizontal="center" vertical="top"/>
    </xf>
    <xf numFmtId="1" fontId="8" fillId="0" borderId="21" xfId="0" applyNumberFormat="1" applyFont="1" applyBorder="1" applyAlignment="1" applyProtection="1">
      <alignment vertical="top"/>
      <protection locked="0"/>
    </xf>
    <xf numFmtId="1" fontId="8" fillId="0" borderId="26" xfId="0" applyNumberFormat="1" applyFont="1" applyBorder="1" applyAlignment="1" applyProtection="1">
      <alignment vertical="top"/>
      <protection locked="0"/>
    </xf>
    <xf numFmtId="1" fontId="8" fillId="0" borderId="21" xfId="0" applyNumberFormat="1" applyFont="1" applyBorder="1" applyAlignment="1" applyProtection="1">
      <alignment vertical="top" shrinkToFit="1"/>
      <protection locked="0"/>
    </xf>
    <xf numFmtId="1" fontId="8" fillId="0" borderId="18" xfId="0" applyNumberFormat="1" applyFont="1" applyBorder="1" applyAlignment="1" applyProtection="1">
      <alignment vertical="top" shrinkToFit="1"/>
      <protection locked="0"/>
    </xf>
    <xf numFmtId="1" fontId="8" fillId="0" borderId="37" xfId="0" applyNumberFormat="1" applyFont="1" applyBorder="1" applyAlignment="1" applyProtection="1">
      <alignment vertical="top"/>
      <protection locked="0"/>
    </xf>
  </cellXfs>
  <cellStyles count="5">
    <cellStyle name="Migliaia" xfId="1" builtinId="3"/>
    <cellStyle name="Migliaia 2" xfId="3" xr:uid="{FAD40AB2-580F-4035-9830-2C7DF7CA7025}"/>
    <cellStyle name="Normale" xfId="0" builtinId="0"/>
    <cellStyle name="Stile 1" xfId="2" xr:uid="{9F279E9E-2170-4CD4-BE13-5FAD8EE641E8}"/>
    <cellStyle name="Stile 1 2" xfId="4" xr:uid="{16522148-D9E2-4495-8BFB-C000497CE85B}"/>
  </cellStyles>
  <dxfs count="27">
    <dxf>
      <font>
        <color auto="1"/>
      </font>
      <fill>
        <patternFill patternType="none">
          <fgColor auto="1"/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</dxf>
    <dxf>
      <font>
        <color auto="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ont>
        <color auto="1"/>
      </font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150D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D15" lockText="1" noThreeD="1"/>
</file>

<file path=xl/ctrlProps/ctrlProp10.xml><?xml version="1.0" encoding="utf-8"?>
<formControlPr xmlns="http://schemas.microsoft.com/office/spreadsheetml/2009/9/main" objectType="CheckBox" fmlaLink="D24" lockText="1" noThreeD="1"/>
</file>

<file path=xl/ctrlProps/ctrlProp100.xml><?xml version="1.0" encoding="utf-8"?>
<formControlPr xmlns="http://schemas.microsoft.com/office/spreadsheetml/2009/9/main" objectType="CheckBox" fmlaLink="D64" lockText="1" noThreeD="1"/>
</file>

<file path=xl/ctrlProps/ctrlProp11.xml><?xml version="1.0" encoding="utf-8"?>
<formControlPr xmlns="http://schemas.microsoft.com/office/spreadsheetml/2009/9/main" objectType="CheckBox" fmlaLink="D25" lockText="1" noThreeD="1"/>
</file>

<file path=xl/ctrlProps/ctrlProp12.xml><?xml version="1.0" encoding="utf-8"?>
<formControlPr xmlns="http://schemas.microsoft.com/office/spreadsheetml/2009/9/main" objectType="CheckBox" fmlaLink="D26" lockText="1" noThreeD="1"/>
</file>

<file path=xl/ctrlProps/ctrlProp13.xml><?xml version="1.0" encoding="utf-8"?>
<formControlPr xmlns="http://schemas.microsoft.com/office/spreadsheetml/2009/9/main" objectType="CheckBox" fmlaLink="D27" lockText="1" noThreeD="1"/>
</file>

<file path=xl/ctrlProps/ctrlProp14.xml><?xml version="1.0" encoding="utf-8"?>
<formControlPr xmlns="http://schemas.microsoft.com/office/spreadsheetml/2009/9/main" objectType="CheckBox" fmlaLink="D28" lockText="1" noThreeD="1"/>
</file>

<file path=xl/ctrlProps/ctrlProp15.xml><?xml version="1.0" encoding="utf-8"?>
<formControlPr xmlns="http://schemas.microsoft.com/office/spreadsheetml/2009/9/main" objectType="CheckBox" fmlaLink="D29" lockText="1" noThreeD="1"/>
</file>

<file path=xl/ctrlProps/ctrlProp16.xml><?xml version="1.0" encoding="utf-8"?>
<formControlPr xmlns="http://schemas.microsoft.com/office/spreadsheetml/2009/9/main" objectType="CheckBox" fmlaLink="D30" lockText="1" noThreeD="1"/>
</file>

<file path=xl/ctrlProps/ctrlProp17.xml><?xml version="1.0" encoding="utf-8"?>
<formControlPr xmlns="http://schemas.microsoft.com/office/spreadsheetml/2009/9/main" objectType="CheckBox" fmlaLink="D31" lockText="1" noThreeD="1"/>
</file>

<file path=xl/ctrlProps/ctrlProp18.xml><?xml version="1.0" encoding="utf-8"?>
<formControlPr xmlns="http://schemas.microsoft.com/office/spreadsheetml/2009/9/main" objectType="CheckBox" fmlaLink="D32" lockText="1" noThreeD="1"/>
</file>

<file path=xl/ctrlProps/ctrlProp19.xml><?xml version="1.0" encoding="utf-8"?>
<formControlPr xmlns="http://schemas.microsoft.com/office/spreadsheetml/2009/9/main" objectType="CheckBox" fmlaLink="D33" lockText="1" noThreeD="1"/>
</file>

<file path=xl/ctrlProps/ctrlProp2.xml><?xml version="1.0" encoding="utf-8"?>
<formControlPr xmlns="http://schemas.microsoft.com/office/spreadsheetml/2009/9/main" objectType="CheckBox" fmlaLink="D16" lockText="1" noThreeD="1"/>
</file>

<file path=xl/ctrlProps/ctrlProp20.xml><?xml version="1.0" encoding="utf-8"?>
<formControlPr xmlns="http://schemas.microsoft.com/office/spreadsheetml/2009/9/main" objectType="CheckBox" fmlaLink="D34" lockText="1" noThreeD="1"/>
</file>

<file path=xl/ctrlProps/ctrlProp21.xml><?xml version="1.0" encoding="utf-8"?>
<formControlPr xmlns="http://schemas.microsoft.com/office/spreadsheetml/2009/9/main" objectType="CheckBox" fmlaLink="D45" lockText="1" noThreeD="1"/>
</file>

<file path=xl/ctrlProps/ctrlProp22.xml><?xml version="1.0" encoding="utf-8"?>
<formControlPr xmlns="http://schemas.microsoft.com/office/spreadsheetml/2009/9/main" objectType="CheckBox" fmlaLink="D46" lockText="1" noThreeD="1"/>
</file>

<file path=xl/ctrlProps/ctrlProp23.xml><?xml version="1.0" encoding="utf-8"?>
<formControlPr xmlns="http://schemas.microsoft.com/office/spreadsheetml/2009/9/main" objectType="CheckBox" fmlaLink="D47" lockText="1" noThreeD="1"/>
</file>

<file path=xl/ctrlProps/ctrlProp24.xml><?xml version="1.0" encoding="utf-8"?>
<formControlPr xmlns="http://schemas.microsoft.com/office/spreadsheetml/2009/9/main" objectType="CheckBox" fmlaLink="D48" lockText="1" noThreeD="1"/>
</file>

<file path=xl/ctrlProps/ctrlProp25.xml><?xml version="1.0" encoding="utf-8"?>
<formControlPr xmlns="http://schemas.microsoft.com/office/spreadsheetml/2009/9/main" objectType="CheckBox" fmlaLink="D49" lockText="1" noThreeD="1"/>
</file>

<file path=xl/ctrlProps/ctrlProp26.xml><?xml version="1.0" encoding="utf-8"?>
<formControlPr xmlns="http://schemas.microsoft.com/office/spreadsheetml/2009/9/main" objectType="CheckBox" fmlaLink="D50" lockText="1" noThreeD="1"/>
</file>

<file path=xl/ctrlProps/ctrlProp27.xml><?xml version="1.0" encoding="utf-8"?>
<formControlPr xmlns="http://schemas.microsoft.com/office/spreadsheetml/2009/9/main" objectType="CheckBox" fmlaLink="D51" lockText="1" noThreeD="1"/>
</file>

<file path=xl/ctrlProps/ctrlProp28.xml><?xml version="1.0" encoding="utf-8"?>
<formControlPr xmlns="http://schemas.microsoft.com/office/spreadsheetml/2009/9/main" objectType="CheckBox" fmlaLink="D52" lockText="1" noThreeD="1"/>
</file>

<file path=xl/ctrlProps/ctrlProp29.xml><?xml version="1.0" encoding="utf-8"?>
<formControlPr xmlns="http://schemas.microsoft.com/office/spreadsheetml/2009/9/main" objectType="CheckBox" fmlaLink="D53" lockText="1" noThreeD="1"/>
</file>

<file path=xl/ctrlProps/ctrlProp3.xml><?xml version="1.0" encoding="utf-8"?>
<formControlPr xmlns="http://schemas.microsoft.com/office/spreadsheetml/2009/9/main" objectType="CheckBox" fmlaLink="D17" lockText="1" noThreeD="1"/>
</file>

<file path=xl/ctrlProps/ctrlProp30.xml><?xml version="1.0" encoding="utf-8"?>
<formControlPr xmlns="http://schemas.microsoft.com/office/spreadsheetml/2009/9/main" objectType="CheckBox" fmlaLink="D54" lockText="1" noThreeD="1"/>
</file>

<file path=xl/ctrlProps/ctrlProp31.xml><?xml version="1.0" encoding="utf-8"?>
<formControlPr xmlns="http://schemas.microsoft.com/office/spreadsheetml/2009/9/main" objectType="CheckBox" fmlaLink="D55" lockText="1" noThreeD="1"/>
</file>

<file path=xl/ctrlProps/ctrlProp32.xml><?xml version="1.0" encoding="utf-8"?>
<formControlPr xmlns="http://schemas.microsoft.com/office/spreadsheetml/2009/9/main" objectType="CheckBox" fmlaLink="D56" lockText="1" noThreeD="1"/>
</file>

<file path=xl/ctrlProps/ctrlProp33.xml><?xml version="1.0" encoding="utf-8"?>
<formControlPr xmlns="http://schemas.microsoft.com/office/spreadsheetml/2009/9/main" objectType="CheckBox" fmlaLink="D57" lockText="1" noThreeD="1"/>
</file>

<file path=xl/ctrlProps/ctrlProp34.xml><?xml version="1.0" encoding="utf-8"?>
<formControlPr xmlns="http://schemas.microsoft.com/office/spreadsheetml/2009/9/main" objectType="CheckBox" fmlaLink="D58" lockText="1" noThreeD="1"/>
</file>

<file path=xl/ctrlProps/ctrlProp35.xml><?xml version="1.0" encoding="utf-8"?>
<formControlPr xmlns="http://schemas.microsoft.com/office/spreadsheetml/2009/9/main" objectType="CheckBox" fmlaLink="D59" lockText="1" noThreeD="1"/>
</file>

<file path=xl/ctrlProps/ctrlProp36.xml><?xml version="1.0" encoding="utf-8"?>
<formControlPr xmlns="http://schemas.microsoft.com/office/spreadsheetml/2009/9/main" objectType="CheckBox" fmlaLink="D60" lockText="1" noThreeD="1"/>
</file>

<file path=xl/ctrlProps/ctrlProp37.xml><?xml version="1.0" encoding="utf-8"?>
<formControlPr xmlns="http://schemas.microsoft.com/office/spreadsheetml/2009/9/main" objectType="CheckBox" fmlaLink="D61" lockText="1" noThreeD="1"/>
</file>

<file path=xl/ctrlProps/ctrlProp38.xml><?xml version="1.0" encoding="utf-8"?>
<formControlPr xmlns="http://schemas.microsoft.com/office/spreadsheetml/2009/9/main" objectType="CheckBox" fmlaLink="D62" lockText="1" noThreeD="1"/>
</file>

<file path=xl/ctrlProps/ctrlProp39.xml><?xml version="1.0" encoding="utf-8"?>
<formControlPr xmlns="http://schemas.microsoft.com/office/spreadsheetml/2009/9/main" objectType="CheckBox" fmlaLink="D63" lockText="1" noThreeD="1"/>
</file>

<file path=xl/ctrlProps/ctrlProp4.xml><?xml version="1.0" encoding="utf-8"?>
<formControlPr xmlns="http://schemas.microsoft.com/office/spreadsheetml/2009/9/main" objectType="CheckBox" fmlaLink="D18" lockText="1" noThreeD="1"/>
</file>

<file path=xl/ctrlProps/ctrlProp40.xml><?xml version="1.0" encoding="utf-8"?>
<formControlPr xmlns="http://schemas.microsoft.com/office/spreadsheetml/2009/9/main" objectType="CheckBox" fmlaLink="#REF!" lockText="1" noThreeD="1"/>
</file>

<file path=xl/ctrlProps/ctrlProp41.xml><?xml version="1.0" encoding="utf-8"?>
<formControlPr xmlns="http://schemas.microsoft.com/office/spreadsheetml/2009/9/main" objectType="CheckBox" fmlaLink="#REF!" lockText="1" noThreeD="1"/>
</file>

<file path=xl/ctrlProps/ctrlProp42.xml><?xml version="1.0" encoding="utf-8"?>
<formControlPr xmlns="http://schemas.microsoft.com/office/spreadsheetml/2009/9/main" objectType="CheckBox" fmlaLink="#REF!" lockText="1" noThreeD="1"/>
</file>

<file path=xl/ctrlProps/ctrlProp43.xml><?xml version="1.0" encoding="utf-8"?>
<formControlPr xmlns="http://schemas.microsoft.com/office/spreadsheetml/2009/9/main" objectType="CheckBox" fmlaLink="#REF!" lockText="1" noThreeD="1"/>
</file>

<file path=xl/ctrlProps/ctrlProp44.xml><?xml version="1.0" encoding="utf-8"?>
<formControlPr xmlns="http://schemas.microsoft.com/office/spreadsheetml/2009/9/main" objectType="CheckBox" fmlaLink="#REF!" lockText="1" noThreeD="1"/>
</file>

<file path=xl/ctrlProps/ctrlProp45.xml><?xml version="1.0" encoding="utf-8"?>
<formControlPr xmlns="http://schemas.microsoft.com/office/spreadsheetml/2009/9/main" objectType="CheckBox" fmlaLink="#REF!" lockText="1" noThreeD="1"/>
</file>

<file path=xl/ctrlProps/ctrlProp46.xml><?xml version="1.0" encoding="utf-8"?>
<formControlPr xmlns="http://schemas.microsoft.com/office/spreadsheetml/2009/9/main" objectType="CheckBox" fmlaLink="#REF!" lockText="1" noThreeD="1"/>
</file>

<file path=xl/ctrlProps/ctrlProp47.xml><?xml version="1.0" encoding="utf-8"?>
<formControlPr xmlns="http://schemas.microsoft.com/office/spreadsheetml/2009/9/main" objectType="CheckBox" fmlaLink="#REF!" lockText="1" noThreeD="1"/>
</file>

<file path=xl/ctrlProps/ctrlProp48.xml><?xml version="1.0" encoding="utf-8"?>
<formControlPr xmlns="http://schemas.microsoft.com/office/spreadsheetml/2009/9/main" objectType="CheckBox" fmlaLink="#REF!" lockText="1" noThreeD="1"/>
</file>

<file path=xl/ctrlProps/ctrlProp49.xml><?xml version="1.0" encoding="utf-8"?>
<formControlPr xmlns="http://schemas.microsoft.com/office/spreadsheetml/2009/9/main" objectType="CheckBox" fmlaLink="#REF!" lockText="1" noThreeD="1"/>
</file>

<file path=xl/ctrlProps/ctrlProp5.xml><?xml version="1.0" encoding="utf-8"?>
<formControlPr xmlns="http://schemas.microsoft.com/office/spreadsheetml/2009/9/main" objectType="CheckBox" fmlaLink="D19" lockText="1" noThreeD="1"/>
</file>

<file path=xl/ctrlProps/ctrlProp50.xml><?xml version="1.0" encoding="utf-8"?>
<formControlPr xmlns="http://schemas.microsoft.com/office/spreadsheetml/2009/9/main" objectType="CheckBox" fmlaLink="#REF!" lockText="1" noThreeD="1"/>
</file>

<file path=xl/ctrlProps/ctrlProp51.xml><?xml version="1.0" encoding="utf-8"?>
<formControlPr xmlns="http://schemas.microsoft.com/office/spreadsheetml/2009/9/main" objectType="CheckBox" fmlaLink="#REF!" lockText="1" noThreeD="1"/>
</file>

<file path=xl/ctrlProps/ctrlProp52.xml><?xml version="1.0" encoding="utf-8"?>
<formControlPr xmlns="http://schemas.microsoft.com/office/spreadsheetml/2009/9/main" objectType="CheckBox" fmlaLink="#REF!" lockText="1" noThreeD="1"/>
</file>

<file path=xl/ctrlProps/ctrlProp53.xml><?xml version="1.0" encoding="utf-8"?>
<formControlPr xmlns="http://schemas.microsoft.com/office/spreadsheetml/2009/9/main" objectType="CheckBox" fmlaLink="#REF!" lockText="1" noThreeD="1"/>
</file>

<file path=xl/ctrlProps/ctrlProp54.xml><?xml version="1.0" encoding="utf-8"?>
<formControlPr xmlns="http://schemas.microsoft.com/office/spreadsheetml/2009/9/main" objectType="CheckBox" fmlaLink="#REF!" lockText="1" noThreeD="1"/>
</file>

<file path=xl/ctrlProps/ctrlProp55.xml><?xml version="1.0" encoding="utf-8"?>
<formControlPr xmlns="http://schemas.microsoft.com/office/spreadsheetml/2009/9/main" objectType="CheckBox" fmlaLink="#REF!" lockText="1" noThreeD="1"/>
</file>

<file path=xl/ctrlProps/ctrlProp56.xml><?xml version="1.0" encoding="utf-8"?>
<formControlPr xmlns="http://schemas.microsoft.com/office/spreadsheetml/2009/9/main" objectType="CheckBox" fmlaLink="#REF!" lockText="1" noThreeD="1"/>
</file>

<file path=xl/ctrlProps/ctrlProp57.xml><?xml version="1.0" encoding="utf-8"?>
<formControlPr xmlns="http://schemas.microsoft.com/office/spreadsheetml/2009/9/main" objectType="CheckBox" fmlaLink="#REF!" lockText="1" noThreeD="1"/>
</file>

<file path=xl/ctrlProps/ctrlProp58.xml><?xml version="1.0" encoding="utf-8"?>
<formControlPr xmlns="http://schemas.microsoft.com/office/spreadsheetml/2009/9/main" objectType="CheckBox" fmlaLink="#REF!" lockText="1" noThreeD="1"/>
</file>

<file path=xl/ctrlProps/ctrlProp59.xml><?xml version="1.0" encoding="utf-8"?>
<formControlPr xmlns="http://schemas.microsoft.com/office/spreadsheetml/2009/9/main" objectType="CheckBox" fmlaLink="#REF!" lockText="1" noThreeD="1"/>
</file>

<file path=xl/ctrlProps/ctrlProp6.xml><?xml version="1.0" encoding="utf-8"?>
<formControlPr xmlns="http://schemas.microsoft.com/office/spreadsheetml/2009/9/main" objectType="CheckBox" fmlaLink="D20" lockText="1" noThreeD="1"/>
</file>

<file path=xl/ctrlProps/ctrlProp60.xml><?xml version="1.0" encoding="utf-8"?>
<formControlPr xmlns="http://schemas.microsoft.com/office/spreadsheetml/2009/9/main" objectType="CheckBox" fmlaLink="#REF!" lockText="1" noThreeD="1"/>
</file>

<file path=xl/ctrlProps/ctrlProp61.xml><?xml version="1.0" encoding="utf-8"?>
<formControlPr xmlns="http://schemas.microsoft.com/office/spreadsheetml/2009/9/main" objectType="CheckBox" fmlaLink="#REF!" lockText="1" noThreeD="1"/>
</file>

<file path=xl/ctrlProps/ctrlProp62.xml><?xml version="1.0" encoding="utf-8"?>
<formControlPr xmlns="http://schemas.microsoft.com/office/spreadsheetml/2009/9/main" objectType="CheckBox" fmlaLink="#REF!" lockText="1" noThreeD="1"/>
</file>

<file path=xl/ctrlProps/ctrlProp63.xml><?xml version="1.0" encoding="utf-8"?>
<formControlPr xmlns="http://schemas.microsoft.com/office/spreadsheetml/2009/9/main" objectType="CheckBox" fmlaLink="#REF!" lockText="1" noThreeD="1"/>
</file>

<file path=xl/ctrlProps/ctrlProp64.xml><?xml version="1.0" encoding="utf-8"?>
<formControlPr xmlns="http://schemas.microsoft.com/office/spreadsheetml/2009/9/main" objectType="CheckBox" fmlaLink="#REF!" lockText="1" noThreeD="1"/>
</file>

<file path=xl/ctrlProps/ctrlProp65.xml><?xml version="1.0" encoding="utf-8"?>
<formControlPr xmlns="http://schemas.microsoft.com/office/spreadsheetml/2009/9/main" objectType="CheckBox" fmlaLink="#REF!" lockText="1" noThreeD="1"/>
</file>

<file path=xl/ctrlProps/ctrlProp66.xml><?xml version="1.0" encoding="utf-8"?>
<formControlPr xmlns="http://schemas.microsoft.com/office/spreadsheetml/2009/9/main" objectType="CheckBox" fmlaLink="#REF!" lockText="1" noThreeD="1"/>
</file>

<file path=xl/ctrlProps/ctrlProp67.xml><?xml version="1.0" encoding="utf-8"?>
<formControlPr xmlns="http://schemas.microsoft.com/office/spreadsheetml/2009/9/main" objectType="CheckBox" fmlaLink="#REF!" lockText="1" noThreeD="1"/>
</file>

<file path=xl/ctrlProps/ctrlProp68.xml><?xml version="1.0" encoding="utf-8"?>
<formControlPr xmlns="http://schemas.microsoft.com/office/spreadsheetml/2009/9/main" objectType="CheckBox" fmlaLink="#REF!" lockText="1" noThreeD="1"/>
</file>

<file path=xl/ctrlProps/ctrlProp69.xml><?xml version="1.0" encoding="utf-8"?>
<formControlPr xmlns="http://schemas.microsoft.com/office/spreadsheetml/2009/9/main" objectType="CheckBox" fmlaLink="#REF!" lockText="1" noThreeD="1"/>
</file>

<file path=xl/ctrlProps/ctrlProp7.xml><?xml version="1.0" encoding="utf-8"?>
<formControlPr xmlns="http://schemas.microsoft.com/office/spreadsheetml/2009/9/main" objectType="CheckBox" fmlaLink="D21" lockText="1" noThreeD="1"/>
</file>

<file path=xl/ctrlProps/ctrlProp70.xml><?xml version="1.0" encoding="utf-8"?>
<formControlPr xmlns="http://schemas.microsoft.com/office/spreadsheetml/2009/9/main" objectType="CheckBox" fmlaLink="#REF!" lockText="1" noThreeD="1"/>
</file>

<file path=xl/ctrlProps/ctrlProp71.xml><?xml version="1.0" encoding="utf-8"?>
<formControlPr xmlns="http://schemas.microsoft.com/office/spreadsheetml/2009/9/main" objectType="CheckBox" fmlaLink="#REF!" lockText="1" noThreeD="1"/>
</file>

<file path=xl/ctrlProps/ctrlProp72.xml><?xml version="1.0" encoding="utf-8"?>
<formControlPr xmlns="http://schemas.microsoft.com/office/spreadsheetml/2009/9/main" objectType="CheckBox" fmlaLink="#REF!" lockText="1" noThreeD="1"/>
</file>

<file path=xl/ctrlProps/ctrlProp73.xml><?xml version="1.0" encoding="utf-8"?>
<formControlPr xmlns="http://schemas.microsoft.com/office/spreadsheetml/2009/9/main" objectType="CheckBox" fmlaLink="#REF!" lockText="1" noThreeD="1"/>
</file>

<file path=xl/ctrlProps/ctrlProp74.xml><?xml version="1.0" encoding="utf-8"?>
<formControlPr xmlns="http://schemas.microsoft.com/office/spreadsheetml/2009/9/main" objectType="CheckBox" fmlaLink="#REF!" lockText="1" noThreeD="1"/>
</file>

<file path=xl/ctrlProps/ctrlProp75.xml><?xml version="1.0" encoding="utf-8"?>
<formControlPr xmlns="http://schemas.microsoft.com/office/spreadsheetml/2009/9/main" objectType="CheckBox" fmlaLink="#REF!" lockText="1" noThreeD="1"/>
</file>

<file path=xl/ctrlProps/ctrlProp76.xml><?xml version="1.0" encoding="utf-8"?>
<formControlPr xmlns="http://schemas.microsoft.com/office/spreadsheetml/2009/9/main" objectType="CheckBox" fmlaLink="#REF!" lockText="1" noThreeD="1"/>
</file>

<file path=xl/ctrlProps/ctrlProp77.xml><?xml version="1.0" encoding="utf-8"?>
<formControlPr xmlns="http://schemas.microsoft.com/office/spreadsheetml/2009/9/main" objectType="CheckBox" fmlaLink="#REF!" lockText="1" noThreeD="1"/>
</file>

<file path=xl/ctrlProps/ctrlProp78.xml><?xml version="1.0" encoding="utf-8"?>
<formControlPr xmlns="http://schemas.microsoft.com/office/spreadsheetml/2009/9/main" objectType="CheckBox" fmlaLink="#REF!" lockText="1" noThreeD="1"/>
</file>

<file path=xl/ctrlProps/ctrlProp79.xml><?xml version="1.0" encoding="utf-8"?>
<formControlPr xmlns="http://schemas.microsoft.com/office/spreadsheetml/2009/9/main" objectType="CheckBox" fmlaLink="#REF!" lockText="1" noThreeD="1"/>
</file>

<file path=xl/ctrlProps/ctrlProp8.xml><?xml version="1.0" encoding="utf-8"?>
<formControlPr xmlns="http://schemas.microsoft.com/office/spreadsheetml/2009/9/main" objectType="CheckBox" fmlaLink="D22" lockText="1" noThreeD="1"/>
</file>

<file path=xl/ctrlProps/ctrlProp80.xml><?xml version="1.0" encoding="utf-8"?>
<formControlPr xmlns="http://schemas.microsoft.com/office/spreadsheetml/2009/9/main" objectType="CheckBox" fmlaLink="D72" lockText="1" noThreeD="1"/>
</file>

<file path=xl/ctrlProps/ctrlProp81.xml><?xml version="1.0" encoding="utf-8"?>
<formControlPr xmlns="http://schemas.microsoft.com/office/spreadsheetml/2009/9/main" objectType="CheckBox" fmlaLink="D73" lockText="1" noThreeD="1"/>
</file>

<file path=xl/ctrlProps/ctrlProp82.xml><?xml version="1.0" encoding="utf-8"?>
<formControlPr xmlns="http://schemas.microsoft.com/office/spreadsheetml/2009/9/main" objectType="CheckBox" fmlaLink="D74" lockText="1" noThreeD="1"/>
</file>

<file path=xl/ctrlProps/ctrlProp83.xml><?xml version="1.0" encoding="utf-8"?>
<formControlPr xmlns="http://schemas.microsoft.com/office/spreadsheetml/2009/9/main" objectType="CheckBox" fmlaLink="D75" lockText="1" noThreeD="1"/>
</file>

<file path=xl/ctrlProps/ctrlProp84.xml><?xml version="1.0" encoding="utf-8"?>
<formControlPr xmlns="http://schemas.microsoft.com/office/spreadsheetml/2009/9/main" objectType="CheckBox" fmlaLink="D76" lockText="1" noThreeD="1"/>
</file>

<file path=xl/ctrlProps/ctrlProp85.xml><?xml version="1.0" encoding="utf-8"?>
<formControlPr xmlns="http://schemas.microsoft.com/office/spreadsheetml/2009/9/main" objectType="CheckBox" fmlaLink="D77" lockText="1" noThreeD="1"/>
</file>

<file path=xl/ctrlProps/ctrlProp86.xml><?xml version="1.0" encoding="utf-8"?>
<formControlPr xmlns="http://schemas.microsoft.com/office/spreadsheetml/2009/9/main" objectType="CheckBox" fmlaLink="D78" lockText="1" noThreeD="1"/>
</file>

<file path=xl/ctrlProps/ctrlProp87.xml><?xml version="1.0" encoding="utf-8"?>
<formControlPr xmlns="http://schemas.microsoft.com/office/spreadsheetml/2009/9/main" objectType="CheckBox" fmlaLink="D79" lockText="1" noThreeD="1"/>
</file>

<file path=xl/ctrlProps/ctrlProp88.xml><?xml version="1.0" encoding="utf-8"?>
<formControlPr xmlns="http://schemas.microsoft.com/office/spreadsheetml/2009/9/main" objectType="CheckBox" fmlaLink="D80" lockText="1" noThreeD="1"/>
</file>

<file path=xl/ctrlProps/ctrlProp89.xml><?xml version="1.0" encoding="utf-8"?>
<formControlPr xmlns="http://schemas.microsoft.com/office/spreadsheetml/2009/9/main" objectType="CheckBox" fmlaLink="D81" lockText="1" noThreeD="1"/>
</file>

<file path=xl/ctrlProps/ctrlProp9.xml><?xml version="1.0" encoding="utf-8"?>
<formControlPr xmlns="http://schemas.microsoft.com/office/spreadsheetml/2009/9/main" objectType="CheckBox" fmlaLink="D23" lockText="1" noThreeD="1"/>
</file>

<file path=xl/ctrlProps/ctrlProp90.xml><?xml version="1.0" encoding="utf-8"?>
<formControlPr xmlns="http://schemas.microsoft.com/office/spreadsheetml/2009/9/main" objectType="CheckBox" fmlaLink="D82" lockText="1" noThreeD="1"/>
</file>

<file path=xl/ctrlProps/ctrlProp91.xml><?xml version="1.0" encoding="utf-8"?>
<formControlPr xmlns="http://schemas.microsoft.com/office/spreadsheetml/2009/9/main" objectType="CheckBox" fmlaLink="D83" lockText="1" noThreeD="1"/>
</file>

<file path=xl/ctrlProps/ctrlProp92.xml><?xml version="1.0" encoding="utf-8"?>
<formControlPr xmlns="http://schemas.microsoft.com/office/spreadsheetml/2009/9/main" objectType="CheckBox" fmlaLink="D84" lockText="1" noThreeD="1"/>
</file>

<file path=xl/ctrlProps/ctrlProp93.xml><?xml version="1.0" encoding="utf-8"?>
<formControlPr xmlns="http://schemas.microsoft.com/office/spreadsheetml/2009/9/main" objectType="CheckBox" fmlaLink="D85" lockText="1" noThreeD="1"/>
</file>

<file path=xl/ctrlProps/ctrlProp94.xml><?xml version="1.0" encoding="utf-8"?>
<formControlPr xmlns="http://schemas.microsoft.com/office/spreadsheetml/2009/9/main" objectType="CheckBox" fmlaLink="D86" lockText="1" noThreeD="1"/>
</file>

<file path=xl/ctrlProps/ctrlProp95.xml><?xml version="1.0" encoding="utf-8"?>
<formControlPr xmlns="http://schemas.microsoft.com/office/spreadsheetml/2009/9/main" objectType="CheckBox" fmlaLink="D87" lockText="1" noThreeD="1"/>
</file>

<file path=xl/ctrlProps/ctrlProp96.xml><?xml version="1.0" encoding="utf-8"?>
<formControlPr xmlns="http://schemas.microsoft.com/office/spreadsheetml/2009/9/main" objectType="CheckBox" fmlaLink="D88" lockText="1" noThreeD="1"/>
</file>

<file path=xl/ctrlProps/ctrlProp97.xml><?xml version="1.0" encoding="utf-8"?>
<formControlPr xmlns="http://schemas.microsoft.com/office/spreadsheetml/2009/9/main" objectType="CheckBox" fmlaLink="D89" lockText="1" noThreeD="1"/>
</file>

<file path=xl/ctrlProps/ctrlProp98.xml><?xml version="1.0" encoding="utf-8"?>
<formControlPr xmlns="http://schemas.microsoft.com/office/spreadsheetml/2009/9/main" objectType="CheckBox" fmlaLink="D90" lockText="1" noThreeD="1"/>
</file>

<file path=xl/ctrlProps/ctrlProp99.xml><?xml version="1.0" encoding="utf-8"?>
<formControlPr xmlns="http://schemas.microsoft.com/office/spreadsheetml/2009/9/main" objectType="CheckBox" fmlaLink="D9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82550</xdr:colOff>
          <xdr:row>13</xdr:row>
          <xdr:rowOff>228600</xdr:rowOff>
        </xdr:from>
        <xdr:to>
          <xdr:col>4</xdr:col>
          <xdr:colOff>19050</xdr:colOff>
          <xdr:row>15</xdr:row>
          <xdr:rowOff>38100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14</xdr:row>
          <xdr:rowOff>152400</xdr:rowOff>
        </xdr:from>
        <xdr:to>
          <xdr:col>4</xdr:col>
          <xdr:colOff>19050</xdr:colOff>
          <xdr:row>16</xdr:row>
          <xdr:rowOff>6350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15</xdr:row>
          <xdr:rowOff>165100</xdr:rowOff>
        </xdr:from>
        <xdr:to>
          <xdr:col>4</xdr:col>
          <xdr:colOff>19050</xdr:colOff>
          <xdr:row>17</xdr:row>
          <xdr:rowOff>19050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16</xdr:row>
          <xdr:rowOff>171450</xdr:rowOff>
        </xdr:from>
        <xdr:to>
          <xdr:col>4</xdr:col>
          <xdr:colOff>19050</xdr:colOff>
          <xdr:row>18</xdr:row>
          <xdr:rowOff>25400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17</xdr:row>
          <xdr:rowOff>171450</xdr:rowOff>
        </xdr:from>
        <xdr:to>
          <xdr:col>4</xdr:col>
          <xdr:colOff>19050</xdr:colOff>
          <xdr:row>19</xdr:row>
          <xdr:rowOff>25400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82550</xdr:colOff>
          <xdr:row>18</xdr:row>
          <xdr:rowOff>158750</xdr:rowOff>
        </xdr:from>
        <xdr:to>
          <xdr:col>4</xdr:col>
          <xdr:colOff>19050</xdr:colOff>
          <xdr:row>20</xdr:row>
          <xdr:rowOff>12700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19</xdr:row>
          <xdr:rowOff>158750</xdr:rowOff>
        </xdr:from>
        <xdr:to>
          <xdr:col>4</xdr:col>
          <xdr:colOff>19050</xdr:colOff>
          <xdr:row>21</xdr:row>
          <xdr:rowOff>12700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82550</xdr:colOff>
          <xdr:row>20</xdr:row>
          <xdr:rowOff>165100</xdr:rowOff>
        </xdr:from>
        <xdr:to>
          <xdr:col>4</xdr:col>
          <xdr:colOff>19050</xdr:colOff>
          <xdr:row>22</xdr:row>
          <xdr:rowOff>19050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21</xdr:row>
          <xdr:rowOff>165100</xdr:rowOff>
        </xdr:from>
        <xdr:to>
          <xdr:col>4</xdr:col>
          <xdr:colOff>19050</xdr:colOff>
          <xdr:row>23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82550</xdr:colOff>
          <xdr:row>22</xdr:row>
          <xdr:rowOff>165100</xdr:rowOff>
        </xdr:from>
        <xdr:to>
          <xdr:col>4</xdr:col>
          <xdr:colOff>19050</xdr:colOff>
          <xdr:row>24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82550</xdr:colOff>
          <xdr:row>23</xdr:row>
          <xdr:rowOff>171450</xdr:rowOff>
        </xdr:from>
        <xdr:to>
          <xdr:col>4</xdr:col>
          <xdr:colOff>19050</xdr:colOff>
          <xdr:row>25</xdr:row>
          <xdr:rowOff>25400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82550</xdr:colOff>
          <xdr:row>24</xdr:row>
          <xdr:rowOff>152400</xdr:rowOff>
        </xdr:from>
        <xdr:to>
          <xdr:col>4</xdr:col>
          <xdr:colOff>19050</xdr:colOff>
          <xdr:row>26</xdr:row>
          <xdr:rowOff>6350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82550</xdr:colOff>
          <xdr:row>25</xdr:row>
          <xdr:rowOff>158750</xdr:rowOff>
        </xdr:from>
        <xdr:to>
          <xdr:col>4</xdr:col>
          <xdr:colOff>19050</xdr:colOff>
          <xdr:row>27</xdr:row>
          <xdr:rowOff>12700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82550</xdr:colOff>
          <xdr:row>26</xdr:row>
          <xdr:rowOff>152400</xdr:rowOff>
        </xdr:from>
        <xdr:to>
          <xdr:col>4</xdr:col>
          <xdr:colOff>19050</xdr:colOff>
          <xdr:row>28</xdr:row>
          <xdr:rowOff>6350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82550</xdr:colOff>
          <xdr:row>27</xdr:row>
          <xdr:rowOff>158750</xdr:rowOff>
        </xdr:from>
        <xdr:to>
          <xdr:col>4</xdr:col>
          <xdr:colOff>19050</xdr:colOff>
          <xdr:row>29</xdr:row>
          <xdr:rowOff>12700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28</xdr:row>
          <xdr:rowOff>171450</xdr:rowOff>
        </xdr:from>
        <xdr:to>
          <xdr:col>4</xdr:col>
          <xdr:colOff>19050</xdr:colOff>
          <xdr:row>30</xdr:row>
          <xdr:rowOff>25400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29</xdr:row>
          <xdr:rowOff>165100</xdr:rowOff>
        </xdr:from>
        <xdr:to>
          <xdr:col>4</xdr:col>
          <xdr:colOff>19050</xdr:colOff>
          <xdr:row>31</xdr:row>
          <xdr:rowOff>19050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82550</xdr:colOff>
          <xdr:row>30</xdr:row>
          <xdr:rowOff>158750</xdr:rowOff>
        </xdr:from>
        <xdr:to>
          <xdr:col>4</xdr:col>
          <xdr:colOff>19050</xdr:colOff>
          <xdr:row>32</xdr:row>
          <xdr:rowOff>12700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82550</xdr:colOff>
          <xdr:row>31</xdr:row>
          <xdr:rowOff>152400</xdr:rowOff>
        </xdr:from>
        <xdr:to>
          <xdr:col>4</xdr:col>
          <xdr:colOff>19050</xdr:colOff>
          <xdr:row>33</xdr:row>
          <xdr:rowOff>6350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32</xdr:row>
          <xdr:rowOff>165100</xdr:rowOff>
        </xdr:from>
        <xdr:to>
          <xdr:col>4</xdr:col>
          <xdr:colOff>19050</xdr:colOff>
          <xdr:row>35</xdr:row>
          <xdr:rowOff>19050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43</xdr:row>
          <xdr:rowOff>393700</xdr:rowOff>
        </xdr:from>
        <xdr:to>
          <xdr:col>4</xdr:col>
          <xdr:colOff>19050</xdr:colOff>
          <xdr:row>45</xdr:row>
          <xdr:rowOff>38100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44</xdr:row>
          <xdr:rowOff>152400</xdr:rowOff>
        </xdr:from>
        <xdr:to>
          <xdr:col>4</xdr:col>
          <xdr:colOff>19050</xdr:colOff>
          <xdr:row>46</xdr:row>
          <xdr:rowOff>6350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45</xdr:row>
          <xdr:rowOff>165100</xdr:rowOff>
        </xdr:from>
        <xdr:to>
          <xdr:col>4</xdr:col>
          <xdr:colOff>19050</xdr:colOff>
          <xdr:row>47</xdr:row>
          <xdr:rowOff>19050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46</xdr:row>
          <xdr:rowOff>171450</xdr:rowOff>
        </xdr:from>
        <xdr:to>
          <xdr:col>4</xdr:col>
          <xdr:colOff>19050</xdr:colOff>
          <xdr:row>48</xdr:row>
          <xdr:rowOff>25400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47</xdr:row>
          <xdr:rowOff>171450</xdr:rowOff>
        </xdr:from>
        <xdr:to>
          <xdr:col>4</xdr:col>
          <xdr:colOff>19050</xdr:colOff>
          <xdr:row>49</xdr:row>
          <xdr:rowOff>25400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82550</xdr:colOff>
          <xdr:row>48</xdr:row>
          <xdr:rowOff>158750</xdr:rowOff>
        </xdr:from>
        <xdr:to>
          <xdr:col>4</xdr:col>
          <xdr:colOff>19050</xdr:colOff>
          <xdr:row>50</xdr:row>
          <xdr:rowOff>12700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49</xdr:row>
          <xdr:rowOff>158750</xdr:rowOff>
        </xdr:from>
        <xdr:to>
          <xdr:col>4</xdr:col>
          <xdr:colOff>19050</xdr:colOff>
          <xdr:row>51</xdr:row>
          <xdr:rowOff>12700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82550</xdr:colOff>
          <xdr:row>50</xdr:row>
          <xdr:rowOff>165100</xdr:rowOff>
        </xdr:from>
        <xdr:to>
          <xdr:col>4</xdr:col>
          <xdr:colOff>19050</xdr:colOff>
          <xdr:row>52</xdr:row>
          <xdr:rowOff>19050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51</xdr:row>
          <xdr:rowOff>165100</xdr:rowOff>
        </xdr:from>
        <xdr:to>
          <xdr:col>4</xdr:col>
          <xdr:colOff>19050</xdr:colOff>
          <xdr:row>53</xdr:row>
          <xdr:rowOff>19050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82550</xdr:colOff>
          <xdr:row>52</xdr:row>
          <xdr:rowOff>165100</xdr:rowOff>
        </xdr:from>
        <xdr:to>
          <xdr:col>4</xdr:col>
          <xdr:colOff>19050</xdr:colOff>
          <xdr:row>54</xdr:row>
          <xdr:rowOff>19050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82550</xdr:colOff>
          <xdr:row>53</xdr:row>
          <xdr:rowOff>171450</xdr:rowOff>
        </xdr:from>
        <xdr:to>
          <xdr:col>4</xdr:col>
          <xdr:colOff>19050</xdr:colOff>
          <xdr:row>55</xdr:row>
          <xdr:rowOff>25400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82550</xdr:colOff>
          <xdr:row>54</xdr:row>
          <xdr:rowOff>152400</xdr:rowOff>
        </xdr:from>
        <xdr:to>
          <xdr:col>4</xdr:col>
          <xdr:colOff>19050</xdr:colOff>
          <xdr:row>56</xdr:row>
          <xdr:rowOff>6350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82550</xdr:colOff>
          <xdr:row>55</xdr:row>
          <xdr:rowOff>158750</xdr:rowOff>
        </xdr:from>
        <xdr:to>
          <xdr:col>4</xdr:col>
          <xdr:colOff>19050</xdr:colOff>
          <xdr:row>57</xdr:row>
          <xdr:rowOff>12700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82550</xdr:colOff>
          <xdr:row>56</xdr:row>
          <xdr:rowOff>152400</xdr:rowOff>
        </xdr:from>
        <xdr:to>
          <xdr:col>4</xdr:col>
          <xdr:colOff>19050</xdr:colOff>
          <xdr:row>58</xdr:row>
          <xdr:rowOff>6350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82550</xdr:colOff>
          <xdr:row>57</xdr:row>
          <xdr:rowOff>158750</xdr:rowOff>
        </xdr:from>
        <xdr:to>
          <xdr:col>4</xdr:col>
          <xdr:colOff>19050</xdr:colOff>
          <xdr:row>59</xdr:row>
          <xdr:rowOff>12700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58</xdr:row>
          <xdr:rowOff>171450</xdr:rowOff>
        </xdr:from>
        <xdr:to>
          <xdr:col>4</xdr:col>
          <xdr:colOff>19050</xdr:colOff>
          <xdr:row>60</xdr:row>
          <xdr:rowOff>25400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59</xdr:row>
          <xdr:rowOff>165100</xdr:rowOff>
        </xdr:from>
        <xdr:to>
          <xdr:col>4</xdr:col>
          <xdr:colOff>19050</xdr:colOff>
          <xdr:row>61</xdr:row>
          <xdr:rowOff>19050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82550</xdr:colOff>
          <xdr:row>60</xdr:row>
          <xdr:rowOff>158750</xdr:rowOff>
        </xdr:from>
        <xdr:to>
          <xdr:col>4</xdr:col>
          <xdr:colOff>19050</xdr:colOff>
          <xdr:row>62</xdr:row>
          <xdr:rowOff>12700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82550</xdr:colOff>
          <xdr:row>61</xdr:row>
          <xdr:rowOff>152400</xdr:rowOff>
        </xdr:from>
        <xdr:to>
          <xdr:col>4</xdr:col>
          <xdr:colOff>19050</xdr:colOff>
          <xdr:row>63</xdr:row>
          <xdr:rowOff>6350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82550</xdr:colOff>
          <xdr:row>62</xdr:row>
          <xdr:rowOff>158750</xdr:rowOff>
        </xdr:from>
        <xdr:to>
          <xdr:col>4</xdr:col>
          <xdr:colOff>19050</xdr:colOff>
          <xdr:row>65</xdr:row>
          <xdr:rowOff>12700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43</xdr:row>
          <xdr:rowOff>381000</xdr:rowOff>
        </xdr:from>
        <xdr:to>
          <xdr:col>12</xdr:col>
          <xdr:colOff>203200</xdr:colOff>
          <xdr:row>45</xdr:row>
          <xdr:rowOff>38100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44</xdr:row>
          <xdr:rowOff>165100</xdr:rowOff>
        </xdr:from>
        <xdr:to>
          <xdr:col>12</xdr:col>
          <xdr:colOff>203200</xdr:colOff>
          <xdr:row>46</xdr:row>
          <xdr:rowOff>19050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45</xdr:row>
          <xdr:rowOff>146050</xdr:rowOff>
        </xdr:from>
        <xdr:to>
          <xdr:col>12</xdr:col>
          <xdr:colOff>203200</xdr:colOff>
          <xdr:row>47</xdr:row>
          <xdr:rowOff>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46</xdr:row>
          <xdr:rowOff>152400</xdr:rowOff>
        </xdr:from>
        <xdr:to>
          <xdr:col>12</xdr:col>
          <xdr:colOff>203200</xdr:colOff>
          <xdr:row>48</xdr:row>
          <xdr:rowOff>6350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47</xdr:row>
          <xdr:rowOff>152400</xdr:rowOff>
        </xdr:from>
        <xdr:to>
          <xdr:col>12</xdr:col>
          <xdr:colOff>203200</xdr:colOff>
          <xdr:row>49</xdr:row>
          <xdr:rowOff>6350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48</xdr:row>
          <xdr:rowOff>139700</xdr:rowOff>
        </xdr:from>
        <xdr:to>
          <xdr:col>12</xdr:col>
          <xdr:colOff>203200</xdr:colOff>
          <xdr:row>49</xdr:row>
          <xdr:rowOff>177800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49</xdr:row>
          <xdr:rowOff>139700</xdr:rowOff>
        </xdr:from>
        <xdr:to>
          <xdr:col>12</xdr:col>
          <xdr:colOff>203200</xdr:colOff>
          <xdr:row>50</xdr:row>
          <xdr:rowOff>177800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50</xdr:row>
          <xdr:rowOff>146050</xdr:rowOff>
        </xdr:from>
        <xdr:to>
          <xdr:col>12</xdr:col>
          <xdr:colOff>203200</xdr:colOff>
          <xdr:row>52</xdr:row>
          <xdr:rowOff>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51</xdr:row>
          <xdr:rowOff>146050</xdr:rowOff>
        </xdr:from>
        <xdr:to>
          <xdr:col>12</xdr:col>
          <xdr:colOff>203200</xdr:colOff>
          <xdr:row>53</xdr:row>
          <xdr:rowOff>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52</xdr:row>
          <xdr:rowOff>146050</xdr:rowOff>
        </xdr:from>
        <xdr:to>
          <xdr:col>12</xdr:col>
          <xdr:colOff>203200</xdr:colOff>
          <xdr:row>54</xdr:row>
          <xdr:rowOff>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53</xdr:row>
          <xdr:rowOff>152400</xdr:rowOff>
        </xdr:from>
        <xdr:to>
          <xdr:col>12</xdr:col>
          <xdr:colOff>203200</xdr:colOff>
          <xdr:row>55</xdr:row>
          <xdr:rowOff>6350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54</xdr:row>
          <xdr:rowOff>133350</xdr:rowOff>
        </xdr:from>
        <xdr:to>
          <xdr:col>12</xdr:col>
          <xdr:colOff>203200</xdr:colOff>
          <xdr:row>55</xdr:row>
          <xdr:rowOff>171450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55</xdr:row>
          <xdr:rowOff>139700</xdr:rowOff>
        </xdr:from>
        <xdr:to>
          <xdr:col>12</xdr:col>
          <xdr:colOff>203200</xdr:colOff>
          <xdr:row>56</xdr:row>
          <xdr:rowOff>177800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56</xdr:row>
          <xdr:rowOff>133350</xdr:rowOff>
        </xdr:from>
        <xdr:to>
          <xdr:col>12</xdr:col>
          <xdr:colOff>203200</xdr:colOff>
          <xdr:row>57</xdr:row>
          <xdr:rowOff>171450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57</xdr:row>
          <xdr:rowOff>139700</xdr:rowOff>
        </xdr:from>
        <xdr:to>
          <xdr:col>12</xdr:col>
          <xdr:colOff>203200</xdr:colOff>
          <xdr:row>58</xdr:row>
          <xdr:rowOff>177800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58</xdr:row>
          <xdr:rowOff>152400</xdr:rowOff>
        </xdr:from>
        <xdr:to>
          <xdr:col>12</xdr:col>
          <xdr:colOff>203200</xdr:colOff>
          <xdr:row>60</xdr:row>
          <xdr:rowOff>6350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59</xdr:row>
          <xdr:rowOff>146050</xdr:rowOff>
        </xdr:from>
        <xdr:to>
          <xdr:col>12</xdr:col>
          <xdr:colOff>203200</xdr:colOff>
          <xdr:row>61</xdr:row>
          <xdr:rowOff>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60</xdr:row>
          <xdr:rowOff>139700</xdr:rowOff>
        </xdr:from>
        <xdr:to>
          <xdr:col>12</xdr:col>
          <xdr:colOff>203200</xdr:colOff>
          <xdr:row>61</xdr:row>
          <xdr:rowOff>177800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61</xdr:row>
          <xdr:rowOff>133350</xdr:rowOff>
        </xdr:from>
        <xdr:to>
          <xdr:col>12</xdr:col>
          <xdr:colOff>203200</xdr:colOff>
          <xdr:row>62</xdr:row>
          <xdr:rowOff>171450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62</xdr:row>
          <xdr:rowOff>171450</xdr:rowOff>
        </xdr:from>
        <xdr:to>
          <xdr:col>12</xdr:col>
          <xdr:colOff>203200</xdr:colOff>
          <xdr:row>65</xdr:row>
          <xdr:rowOff>25400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43</xdr:row>
          <xdr:rowOff>374650</xdr:rowOff>
        </xdr:from>
        <xdr:to>
          <xdr:col>12</xdr:col>
          <xdr:colOff>203200</xdr:colOff>
          <xdr:row>45</xdr:row>
          <xdr:rowOff>38100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44</xdr:row>
          <xdr:rowOff>146050</xdr:rowOff>
        </xdr:from>
        <xdr:to>
          <xdr:col>12</xdr:col>
          <xdr:colOff>203200</xdr:colOff>
          <xdr:row>46</xdr:row>
          <xdr:rowOff>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45</xdr:row>
          <xdr:rowOff>158750</xdr:rowOff>
        </xdr:from>
        <xdr:to>
          <xdr:col>12</xdr:col>
          <xdr:colOff>203200</xdr:colOff>
          <xdr:row>47</xdr:row>
          <xdr:rowOff>12700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46</xdr:row>
          <xdr:rowOff>165100</xdr:rowOff>
        </xdr:from>
        <xdr:to>
          <xdr:col>12</xdr:col>
          <xdr:colOff>203200</xdr:colOff>
          <xdr:row>48</xdr:row>
          <xdr:rowOff>19050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47</xdr:row>
          <xdr:rowOff>165100</xdr:rowOff>
        </xdr:from>
        <xdr:to>
          <xdr:col>12</xdr:col>
          <xdr:colOff>203200</xdr:colOff>
          <xdr:row>49</xdr:row>
          <xdr:rowOff>19050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48</xdr:row>
          <xdr:rowOff>152400</xdr:rowOff>
        </xdr:from>
        <xdr:to>
          <xdr:col>12</xdr:col>
          <xdr:colOff>203200</xdr:colOff>
          <xdr:row>50</xdr:row>
          <xdr:rowOff>6350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49</xdr:row>
          <xdr:rowOff>152400</xdr:rowOff>
        </xdr:from>
        <xdr:to>
          <xdr:col>12</xdr:col>
          <xdr:colOff>203200</xdr:colOff>
          <xdr:row>51</xdr:row>
          <xdr:rowOff>6350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50</xdr:row>
          <xdr:rowOff>158750</xdr:rowOff>
        </xdr:from>
        <xdr:to>
          <xdr:col>12</xdr:col>
          <xdr:colOff>203200</xdr:colOff>
          <xdr:row>52</xdr:row>
          <xdr:rowOff>12700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51</xdr:row>
          <xdr:rowOff>158750</xdr:rowOff>
        </xdr:from>
        <xdr:to>
          <xdr:col>12</xdr:col>
          <xdr:colOff>203200</xdr:colOff>
          <xdr:row>53</xdr:row>
          <xdr:rowOff>12700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52</xdr:row>
          <xdr:rowOff>158750</xdr:rowOff>
        </xdr:from>
        <xdr:to>
          <xdr:col>12</xdr:col>
          <xdr:colOff>203200</xdr:colOff>
          <xdr:row>54</xdr:row>
          <xdr:rowOff>12700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53</xdr:row>
          <xdr:rowOff>165100</xdr:rowOff>
        </xdr:from>
        <xdr:to>
          <xdr:col>12</xdr:col>
          <xdr:colOff>203200</xdr:colOff>
          <xdr:row>55</xdr:row>
          <xdr:rowOff>19050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54</xdr:row>
          <xdr:rowOff>146050</xdr:rowOff>
        </xdr:from>
        <xdr:to>
          <xdr:col>12</xdr:col>
          <xdr:colOff>203200</xdr:colOff>
          <xdr:row>56</xdr:row>
          <xdr:rowOff>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55</xdr:row>
          <xdr:rowOff>152400</xdr:rowOff>
        </xdr:from>
        <xdr:to>
          <xdr:col>12</xdr:col>
          <xdr:colOff>203200</xdr:colOff>
          <xdr:row>57</xdr:row>
          <xdr:rowOff>6350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56</xdr:row>
          <xdr:rowOff>146050</xdr:rowOff>
        </xdr:from>
        <xdr:to>
          <xdr:col>12</xdr:col>
          <xdr:colOff>203200</xdr:colOff>
          <xdr:row>58</xdr:row>
          <xdr:rowOff>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57</xdr:row>
          <xdr:rowOff>152400</xdr:rowOff>
        </xdr:from>
        <xdr:to>
          <xdr:col>12</xdr:col>
          <xdr:colOff>203200</xdr:colOff>
          <xdr:row>59</xdr:row>
          <xdr:rowOff>6350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58</xdr:row>
          <xdr:rowOff>165100</xdr:rowOff>
        </xdr:from>
        <xdr:to>
          <xdr:col>12</xdr:col>
          <xdr:colOff>203200</xdr:colOff>
          <xdr:row>60</xdr:row>
          <xdr:rowOff>19050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59</xdr:row>
          <xdr:rowOff>158750</xdr:rowOff>
        </xdr:from>
        <xdr:to>
          <xdr:col>12</xdr:col>
          <xdr:colOff>203200</xdr:colOff>
          <xdr:row>61</xdr:row>
          <xdr:rowOff>12700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60</xdr:row>
          <xdr:rowOff>152400</xdr:rowOff>
        </xdr:from>
        <xdr:to>
          <xdr:col>12</xdr:col>
          <xdr:colOff>203200</xdr:colOff>
          <xdr:row>62</xdr:row>
          <xdr:rowOff>6350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61</xdr:row>
          <xdr:rowOff>146050</xdr:rowOff>
        </xdr:from>
        <xdr:to>
          <xdr:col>12</xdr:col>
          <xdr:colOff>203200</xdr:colOff>
          <xdr:row>63</xdr:row>
          <xdr:rowOff>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62</xdr:row>
          <xdr:rowOff>165100</xdr:rowOff>
        </xdr:from>
        <xdr:to>
          <xdr:col>12</xdr:col>
          <xdr:colOff>203200</xdr:colOff>
          <xdr:row>65</xdr:row>
          <xdr:rowOff>19050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70</xdr:row>
          <xdr:rowOff>393700</xdr:rowOff>
        </xdr:from>
        <xdr:to>
          <xdr:col>4</xdr:col>
          <xdr:colOff>19050</xdr:colOff>
          <xdr:row>72</xdr:row>
          <xdr:rowOff>38100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71</xdr:row>
          <xdr:rowOff>152400</xdr:rowOff>
        </xdr:from>
        <xdr:to>
          <xdr:col>4</xdr:col>
          <xdr:colOff>19050</xdr:colOff>
          <xdr:row>73</xdr:row>
          <xdr:rowOff>6350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72</xdr:row>
          <xdr:rowOff>165100</xdr:rowOff>
        </xdr:from>
        <xdr:to>
          <xdr:col>4</xdr:col>
          <xdr:colOff>19050</xdr:colOff>
          <xdr:row>74</xdr:row>
          <xdr:rowOff>19050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73</xdr:row>
          <xdr:rowOff>171450</xdr:rowOff>
        </xdr:from>
        <xdr:to>
          <xdr:col>4</xdr:col>
          <xdr:colOff>19050</xdr:colOff>
          <xdr:row>75</xdr:row>
          <xdr:rowOff>25400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74</xdr:row>
          <xdr:rowOff>171450</xdr:rowOff>
        </xdr:from>
        <xdr:to>
          <xdr:col>4</xdr:col>
          <xdr:colOff>19050</xdr:colOff>
          <xdr:row>76</xdr:row>
          <xdr:rowOff>25400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82550</xdr:colOff>
          <xdr:row>75</xdr:row>
          <xdr:rowOff>158750</xdr:rowOff>
        </xdr:from>
        <xdr:to>
          <xdr:col>4</xdr:col>
          <xdr:colOff>19050</xdr:colOff>
          <xdr:row>77</xdr:row>
          <xdr:rowOff>12700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76</xdr:row>
          <xdr:rowOff>158750</xdr:rowOff>
        </xdr:from>
        <xdr:to>
          <xdr:col>4</xdr:col>
          <xdr:colOff>19050</xdr:colOff>
          <xdr:row>78</xdr:row>
          <xdr:rowOff>12700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82550</xdr:colOff>
          <xdr:row>77</xdr:row>
          <xdr:rowOff>165100</xdr:rowOff>
        </xdr:from>
        <xdr:to>
          <xdr:col>4</xdr:col>
          <xdr:colOff>19050</xdr:colOff>
          <xdr:row>79</xdr:row>
          <xdr:rowOff>19050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78</xdr:row>
          <xdr:rowOff>165100</xdr:rowOff>
        </xdr:from>
        <xdr:to>
          <xdr:col>4</xdr:col>
          <xdr:colOff>19050</xdr:colOff>
          <xdr:row>80</xdr:row>
          <xdr:rowOff>19050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82550</xdr:colOff>
          <xdr:row>79</xdr:row>
          <xdr:rowOff>165100</xdr:rowOff>
        </xdr:from>
        <xdr:to>
          <xdr:col>4</xdr:col>
          <xdr:colOff>19050</xdr:colOff>
          <xdr:row>81</xdr:row>
          <xdr:rowOff>19050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82550</xdr:colOff>
          <xdr:row>80</xdr:row>
          <xdr:rowOff>171450</xdr:rowOff>
        </xdr:from>
        <xdr:to>
          <xdr:col>4</xdr:col>
          <xdr:colOff>19050</xdr:colOff>
          <xdr:row>82</xdr:row>
          <xdr:rowOff>25400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82550</xdr:colOff>
          <xdr:row>81</xdr:row>
          <xdr:rowOff>152400</xdr:rowOff>
        </xdr:from>
        <xdr:to>
          <xdr:col>4</xdr:col>
          <xdr:colOff>19050</xdr:colOff>
          <xdr:row>83</xdr:row>
          <xdr:rowOff>6350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82550</xdr:colOff>
          <xdr:row>82</xdr:row>
          <xdr:rowOff>158750</xdr:rowOff>
        </xdr:from>
        <xdr:to>
          <xdr:col>4</xdr:col>
          <xdr:colOff>19050</xdr:colOff>
          <xdr:row>84</xdr:row>
          <xdr:rowOff>12700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82550</xdr:colOff>
          <xdr:row>83</xdr:row>
          <xdr:rowOff>152400</xdr:rowOff>
        </xdr:from>
        <xdr:to>
          <xdr:col>4</xdr:col>
          <xdr:colOff>19050</xdr:colOff>
          <xdr:row>85</xdr:row>
          <xdr:rowOff>6350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82550</xdr:colOff>
          <xdr:row>84</xdr:row>
          <xdr:rowOff>158750</xdr:rowOff>
        </xdr:from>
        <xdr:to>
          <xdr:col>4</xdr:col>
          <xdr:colOff>19050</xdr:colOff>
          <xdr:row>86</xdr:row>
          <xdr:rowOff>12700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85</xdr:row>
          <xdr:rowOff>171450</xdr:rowOff>
        </xdr:from>
        <xdr:to>
          <xdr:col>4</xdr:col>
          <xdr:colOff>19050</xdr:colOff>
          <xdr:row>87</xdr:row>
          <xdr:rowOff>25400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86</xdr:row>
          <xdr:rowOff>165100</xdr:rowOff>
        </xdr:from>
        <xdr:to>
          <xdr:col>4</xdr:col>
          <xdr:colOff>19050</xdr:colOff>
          <xdr:row>88</xdr:row>
          <xdr:rowOff>19050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82550</xdr:colOff>
          <xdr:row>87</xdr:row>
          <xdr:rowOff>158750</xdr:rowOff>
        </xdr:from>
        <xdr:to>
          <xdr:col>4</xdr:col>
          <xdr:colOff>19050</xdr:colOff>
          <xdr:row>89</xdr:row>
          <xdr:rowOff>12700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82550</xdr:colOff>
          <xdr:row>88</xdr:row>
          <xdr:rowOff>152400</xdr:rowOff>
        </xdr:from>
        <xdr:to>
          <xdr:col>4</xdr:col>
          <xdr:colOff>19050</xdr:colOff>
          <xdr:row>90</xdr:row>
          <xdr:rowOff>6350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82550</xdr:colOff>
          <xdr:row>89</xdr:row>
          <xdr:rowOff>158750</xdr:rowOff>
        </xdr:from>
        <xdr:to>
          <xdr:col>4</xdr:col>
          <xdr:colOff>19050</xdr:colOff>
          <xdr:row>92</xdr:row>
          <xdr:rowOff>12700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collo 73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mbreggiatura massima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9800000"/>
            </a:lightRig>
          </a:scene3d>
          <a:sp3d prstMaterial="plastic">
            <a:bevelT w="25400" h="1905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38100" h="3175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omments" Target="../comments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101F2-A1E1-47B6-8824-8D05CF4D7797}">
  <sheetPr codeName="Foglio1"/>
  <dimension ref="A1:AL324"/>
  <sheetViews>
    <sheetView tabSelected="1" workbookViewId="0">
      <selection activeCell="E6" sqref="E6:G6"/>
    </sheetView>
  </sheetViews>
  <sheetFormatPr defaultRowHeight="14.5"/>
  <cols>
    <col min="1" max="1" width="3.90625" style="86" customWidth="1"/>
    <col min="2" max="2" width="39" style="14" customWidth="1"/>
    <col min="3" max="3" width="1" style="14" customWidth="1"/>
    <col min="4" max="4" width="2.6328125" style="115" customWidth="1"/>
    <col min="5" max="5" width="13.36328125" style="14" customWidth="1"/>
    <col min="6" max="6" width="18.26953125" style="14" customWidth="1"/>
    <col min="7" max="7" width="20.453125" style="14" customWidth="1"/>
    <col min="8" max="8" width="15.54296875" style="14" customWidth="1"/>
    <col min="9" max="9" width="18" style="14" customWidth="1"/>
    <col min="10" max="10" width="17" style="14" customWidth="1"/>
    <col min="11" max="11" width="17.1796875" style="14" customWidth="1"/>
    <col min="12" max="12" width="18" style="8" customWidth="1"/>
    <col min="13" max="38" width="8.7265625" style="8"/>
  </cols>
  <sheetData>
    <row r="1" spans="1:12" ht="8" customHeight="1">
      <c r="A1" s="169" t="s">
        <v>94</v>
      </c>
      <c r="B1" s="169"/>
      <c r="C1" s="169"/>
      <c r="D1" s="169"/>
      <c r="E1" s="169"/>
      <c r="F1" s="169"/>
      <c r="G1" s="169"/>
      <c r="H1" s="169"/>
      <c r="I1" s="169"/>
      <c r="J1" s="169"/>
      <c r="K1" s="170"/>
      <c r="L1" s="26"/>
    </row>
    <row r="2" spans="1:12" ht="14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70"/>
      <c r="L2" s="26"/>
    </row>
    <row r="3" spans="1:12" ht="14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70"/>
      <c r="L3" s="26"/>
    </row>
    <row r="4" spans="1:12" ht="7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70"/>
      <c r="L4" s="26"/>
    </row>
    <row r="5" spans="1:12" ht="35" customHeight="1" thickTop="1">
      <c r="A5" s="53"/>
      <c r="B5" s="54"/>
      <c r="C5" s="54"/>
      <c r="D5" s="47"/>
      <c r="E5" s="154" t="s">
        <v>65</v>
      </c>
      <c r="F5" s="154"/>
      <c r="G5" s="154"/>
      <c r="H5" s="155" t="s">
        <v>109</v>
      </c>
      <c r="I5" s="156"/>
      <c r="J5" s="152" t="s">
        <v>67</v>
      </c>
      <c r="K5" s="153"/>
      <c r="L5" s="26"/>
    </row>
    <row r="6" spans="1:12" ht="20" customHeight="1">
      <c r="A6" s="55">
        <v>1</v>
      </c>
      <c r="B6" s="56" t="s">
        <v>116</v>
      </c>
      <c r="C6" s="13"/>
      <c r="D6" s="57"/>
      <c r="E6" s="157"/>
      <c r="F6" s="157"/>
      <c r="G6" s="157"/>
      <c r="H6" s="157"/>
      <c r="I6" s="157"/>
      <c r="J6" s="157"/>
      <c r="K6" s="158"/>
      <c r="L6" s="27"/>
    </row>
    <row r="7" spans="1:12" ht="20" customHeight="1">
      <c r="A7" s="55"/>
      <c r="B7" s="121" t="s">
        <v>112</v>
      </c>
      <c r="C7" s="13"/>
      <c r="D7" s="57"/>
      <c r="E7" s="171"/>
      <c r="F7" s="172"/>
      <c r="G7" s="173"/>
      <c r="H7" s="171"/>
      <c r="I7" s="173"/>
      <c r="J7" s="171"/>
      <c r="K7" s="174"/>
      <c r="L7" s="27"/>
    </row>
    <row r="8" spans="1:12" ht="20" customHeight="1">
      <c r="A8" s="55"/>
      <c r="B8" s="121" t="s">
        <v>113</v>
      </c>
      <c r="C8" s="13"/>
      <c r="D8" s="57"/>
      <c r="E8" s="171"/>
      <c r="F8" s="172"/>
      <c r="G8" s="173"/>
      <c r="H8" s="171"/>
      <c r="I8" s="173"/>
      <c r="J8" s="171"/>
      <c r="K8" s="174"/>
      <c r="L8" s="27"/>
    </row>
    <row r="9" spans="1:12" ht="20" customHeight="1">
      <c r="A9" s="55"/>
      <c r="B9" s="121" t="s">
        <v>114</v>
      </c>
      <c r="C9" s="13"/>
      <c r="D9" s="57"/>
      <c r="E9" s="171"/>
      <c r="F9" s="172"/>
      <c r="G9" s="173"/>
      <c r="H9" s="171"/>
      <c r="I9" s="173"/>
      <c r="J9" s="171"/>
      <c r="K9" s="174"/>
      <c r="L9" s="27"/>
    </row>
    <row r="10" spans="1:12" ht="20" customHeight="1">
      <c r="A10" s="55"/>
      <c r="B10" s="121" t="s">
        <v>115</v>
      </c>
      <c r="C10" s="13"/>
      <c r="D10" s="57"/>
      <c r="E10" s="171"/>
      <c r="F10" s="172"/>
      <c r="G10" s="173"/>
      <c r="H10" s="171"/>
      <c r="I10" s="173"/>
      <c r="J10" s="171"/>
      <c r="K10" s="174"/>
      <c r="L10" s="27"/>
    </row>
    <row r="11" spans="1:12" ht="20" customHeight="1">
      <c r="A11" s="55">
        <f>A6+1</f>
        <v>2</v>
      </c>
      <c r="B11" s="56" t="s">
        <v>77</v>
      </c>
      <c r="C11" s="13"/>
      <c r="D11" s="57"/>
      <c r="E11" s="157"/>
      <c r="F11" s="157"/>
      <c r="G11" s="157"/>
      <c r="H11" s="157"/>
      <c r="I11" s="157"/>
      <c r="J11" s="157"/>
      <c r="K11" s="158"/>
      <c r="L11" s="28"/>
    </row>
    <row r="12" spans="1:12" ht="20" customHeight="1">
      <c r="A12" s="55">
        <f>A11+1</f>
        <v>3</v>
      </c>
      <c r="B12" s="58" t="s">
        <v>78</v>
      </c>
      <c r="C12" s="13"/>
      <c r="D12" s="57"/>
      <c r="E12" s="157"/>
      <c r="F12" s="157"/>
      <c r="G12" s="157"/>
      <c r="H12" s="157"/>
      <c r="I12" s="157"/>
      <c r="J12" s="157"/>
      <c r="K12" s="158"/>
      <c r="L12" s="28"/>
    </row>
    <row r="13" spans="1:12" ht="20" customHeight="1">
      <c r="A13" s="59">
        <f>A12+1</f>
        <v>4</v>
      </c>
      <c r="B13" s="60" t="s">
        <v>79</v>
      </c>
      <c r="C13" s="13"/>
      <c r="D13" s="61"/>
      <c r="E13" s="178" t="s">
        <v>65</v>
      </c>
      <c r="F13" s="178"/>
      <c r="G13" s="178"/>
      <c r="H13" s="178"/>
      <c r="I13" s="178"/>
      <c r="J13" s="178"/>
      <c r="K13" s="179"/>
      <c r="L13" s="28"/>
    </row>
    <row r="14" spans="1:12" ht="16.5" customHeight="1">
      <c r="A14" s="167" t="s">
        <v>111</v>
      </c>
      <c r="B14" s="168"/>
      <c r="C14" s="13"/>
      <c r="D14" s="63"/>
      <c r="E14" s="64" t="s">
        <v>107</v>
      </c>
      <c r="F14" s="64" t="s">
        <v>100</v>
      </c>
      <c r="G14" s="64" t="s">
        <v>99</v>
      </c>
      <c r="H14" s="64" t="s">
        <v>95</v>
      </c>
      <c r="I14" s="64" t="s">
        <v>96</v>
      </c>
      <c r="J14" s="64" t="s">
        <v>97</v>
      </c>
      <c r="K14" s="65" t="s">
        <v>102</v>
      </c>
      <c r="L14" s="28"/>
    </row>
    <row r="15" spans="1:12">
      <c r="A15" s="62"/>
      <c r="B15" s="66" t="s">
        <v>28</v>
      </c>
      <c r="C15" s="67"/>
      <c r="D15" s="63" t="b">
        <v>0</v>
      </c>
      <c r="E15" s="186"/>
      <c r="F15" s="68"/>
      <c r="G15" s="68"/>
      <c r="H15" s="69"/>
      <c r="I15" s="188"/>
      <c r="J15" s="69"/>
      <c r="K15" s="189"/>
      <c r="L15" s="28"/>
    </row>
    <row r="16" spans="1:12">
      <c r="A16" s="62"/>
      <c r="B16" s="66" t="s">
        <v>68</v>
      </c>
      <c r="C16" s="67"/>
      <c r="D16" s="70" t="b">
        <v>0</v>
      </c>
      <c r="E16" s="186"/>
      <c r="F16" s="68"/>
      <c r="G16" s="68"/>
      <c r="H16" s="69"/>
      <c r="I16" s="188"/>
      <c r="J16" s="69"/>
      <c r="K16" s="189"/>
      <c r="L16" s="28"/>
    </row>
    <row r="17" spans="1:12">
      <c r="A17" s="62"/>
      <c r="B17" s="66" t="s">
        <v>29</v>
      </c>
      <c r="C17" s="67"/>
      <c r="D17" s="70" t="b">
        <v>0</v>
      </c>
      <c r="E17" s="186"/>
      <c r="F17" s="68"/>
      <c r="G17" s="68"/>
      <c r="H17" s="69"/>
      <c r="I17" s="188"/>
      <c r="J17" s="69"/>
      <c r="K17" s="189"/>
      <c r="L17" s="28"/>
    </row>
    <row r="18" spans="1:12">
      <c r="A18" s="62"/>
      <c r="B18" s="66" t="s">
        <v>30</v>
      </c>
      <c r="C18" s="67"/>
      <c r="D18" s="70" t="b">
        <v>0</v>
      </c>
      <c r="E18" s="186"/>
      <c r="F18" s="68"/>
      <c r="G18" s="68"/>
      <c r="H18" s="69"/>
      <c r="I18" s="188"/>
      <c r="J18" s="69"/>
      <c r="K18" s="189"/>
      <c r="L18" s="31"/>
    </row>
    <row r="19" spans="1:12">
      <c r="A19" s="62"/>
      <c r="B19" s="66" t="s">
        <v>34</v>
      </c>
      <c r="C19" s="67"/>
      <c r="D19" s="70" t="b">
        <v>0</v>
      </c>
      <c r="E19" s="186"/>
      <c r="F19" s="68"/>
      <c r="G19" s="68"/>
      <c r="H19" s="69"/>
      <c r="I19" s="188"/>
      <c r="J19" s="69"/>
      <c r="K19" s="189"/>
      <c r="L19" s="32"/>
    </row>
    <row r="20" spans="1:12">
      <c r="A20" s="62"/>
      <c r="B20" s="66" t="s">
        <v>32</v>
      </c>
      <c r="C20" s="67"/>
      <c r="D20" s="70" t="b">
        <v>0</v>
      </c>
      <c r="E20" s="186"/>
      <c r="F20" s="68"/>
      <c r="G20" s="68"/>
      <c r="H20" s="69"/>
      <c r="I20" s="188"/>
      <c r="J20" s="69"/>
      <c r="K20" s="189"/>
      <c r="L20" s="32"/>
    </row>
    <row r="21" spans="1:12">
      <c r="A21" s="62"/>
      <c r="B21" s="66" t="s">
        <v>69</v>
      </c>
      <c r="C21" s="67"/>
      <c r="D21" s="70" t="b">
        <v>0</v>
      </c>
      <c r="E21" s="186"/>
      <c r="F21" s="68"/>
      <c r="G21" s="68"/>
      <c r="H21" s="69"/>
      <c r="I21" s="188"/>
      <c r="J21" s="69"/>
      <c r="K21" s="189"/>
      <c r="L21" s="31"/>
    </row>
    <row r="22" spans="1:12">
      <c r="A22" s="62"/>
      <c r="B22" s="66" t="s">
        <v>27</v>
      </c>
      <c r="C22" s="67"/>
      <c r="D22" s="70" t="b">
        <v>0</v>
      </c>
      <c r="E22" s="186"/>
      <c r="F22" s="68"/>
      <c r="G22" s="68"/>
      <c r="H22" s="69"/>
      <c r="I22" s="188"/>
      <c r="J22" s="69"/>
      <c r="K22" s="189"/>
      <c r="L22" s="31"/>
    </row>
    <row r="23" spans="1:12">
      <c r="A23" s="62"/>
      <c r="B23" s="66" t="s">
        <v>31</v>
      </c>
      <c r="C23" s="67"/>
      <c r="D23" s="70" t="b">
        <v>0</v>
      </c>
      <c r="E23" s="186"/>
      <c r="F23" s="68"/>
      <c r="G23" s="68"/>
      <c r="H23" s="69"/>
      <c r="I23" s="188"/>
      <c r="J23" s="69"/>
      <c r="K23" s="189"/>
      <c r="L23" s="31"/>
    </row>
    <row r="24" spans="1:12">
      <c r="A24" s="62"/>
      <c r="B24" s="66" t="s">
        <v>26</v>
      </c>
      <c r="C24" s="67"/>
      <c r="D24" s="70" t="b">
        <v>0</v>
      </c>
      <c r="E24" s="186"/>
      <c r="F24" s="68"/>
      <c r="G24" s="68"/>
      <c r="H24" s="69"/>
      <c r="I24" s="188"/>
      <c r="J24" s="69"/>
      <c r="K24" s="189"/>
      <c r="L24" s="31"/>
    </row>
    <row r="25" spans="1:12">
      <c r="A25" s="62"/>
      <c r="B25" s="66" t="s">
        <v>7</v>
      </c>
      <c r="C25" s="67"/>
      <c r="D25" s="70" t="b">
        <v>0</v>
      </c>
      <c r="E25" s="186"/>
      <c r="F25" s="68"/>
      <c r="G25" s="68"/>
      <c r="H25" s="69"/>
      <c r="I25" s="188"/>
      <c r="J25" s="69"/>
      <c r="K25" s="189"/>
      <c r="L25" s="31"/>
    </row>
    <row r="26" spans="1:12">
      <c r="A26" s="62"/>
      <c r="B26" s="66" t="s">
        <v>25</v>
      </c>
      <c r="C26" s="67"/>
      <c r="D26" s="70" t="b">
        <v>0</v>
      </c>
      <c r="E26" s="186"/>
      <c r="F26" s="68"/>
      <c r="G26" s="68"/>
      <c r="H26" s="69"/>
      <c r="I26" s="188"/>
      <c r="J26" s="69"/>
      <c r="K26" s="189"/>
      <c r="L26" s="31"/>
    </row>
    <row r="27" spans="1:12">
      <c r="A27" s="62"/>
      <c r="B27" s="66" t="s">
        <v>70</v>
      </c>
      <c r="C27" s="67"/>
      <c r="D27" s="70" t="b">
        <v>0</v>
      </c>
      <c r="E27" s="186"/>
      <c r="F27" s="68"/>
      <c r="G27" s="68"/>
      <c r="H27" s="69"/>
      <c r="I27" s="188"/>
      <c r="J27" s="69"/>
      <c r="K27" s="189"/>
      <c r="L27" s="31"/>
    </row>
    <row r="28" spans="1:12">
      <c r="A28" s="62"/>
      <c r="B28" s="66" t="s">
        <v>4</v>
      </c>
      <c r="C28" s="67"/>
      <c r="D28" s="70" t="b">
        <v>0</v>
      </c>
      <c r="E28" s="186"/>
      <c r="F28" s="68"/>
      <c r="G28" s="68"/>
      <c r="H28" s="69"/>
      <c r="I28" s="188"/>
      <c r="J28" s="69"/>
      <c r="K28" s="189"/>
      <c r="L28" s="31"/>
    </row>
    <row r="29" spans="1:12">
      <c r="A29" s="62"/>
      <c r="B29" s="66" t="s">
        <v>71</v>
      </c>
      <c r="C29" s="67"/>
      <c r="D29" s="70" t="b">
        <v>0</v>
      </c>
      <c r="E29" s="186"/>
      <c r="F29" s="68"/>
      <c r="G29" s="68"/>
      <c r="H29" s="69"/>
      <c r="I29" s="188"/>
      <c r="J29" s="69"/>
      <c r="K29" s="189"/>
      <c r="L29" s="31"/>
    </row>
    <row r="30" spans="1:12">
      <c r="A30" s="62"/>
      <c r="B30" s="66" t="s">
        <v>40</v>
      </c>
      <c r="C30" s="67"/>
      <c r="D30" s="70" t="b">
        <v>0</v>
      </c>
      <c r="E30" s="186"/>
      <c r="F30" s="68"/>
      <c r="G30" s="68"/>
      <c r="H30" s="69"/>
      <c r="I30" s="188"/>
      <c r="J30" s="69"/>
      <c r="K30" s="189"/>
      <c r="L30" s="31"/>
    </row>
    <row r="31" spans="1:12">
      <c r="A31" s="62"/>
      <c r="B31" s="66" t="s">
        <v>41</v>
      </c>
      <c r="C31" s="67"/>
      <c r="D31" s="70" t="b">
        <v>0</v>
      </c>
      <c r="E31" s="186"/>
      <c r="F31" s="68"/>
      <c r="G31" s="68"/>
      <c r="H31" s="69"/>
      <c r="I31" s="188"/>
      <c r="J31" s="69"/>
      <c r="K31" s="189"/>
      <c r="L31" s="31"/>
    </row>
    <row r="32" spans="1:12">
      <c r="A32" s="62"/>
      <c r="B32" s="66" t="s">
        <v>47</v>
      </c>
      <c r="C32" s="67"/>
      <c r="D32" s="70" t="b">
        <v>0</v>
      </c>
      <c r="E32" s="186"/>
      <c r="F32" s="68"/>
      <c r="G32" s="68"/>
      <c r="H32" s="69"/>
      <c r="I32" s="188"/>
      <c r="J32" s="69"/>
      <c r="K32" s="189"/>
      <c r="L32" s="31"/>
    </row>
    <row r="33" spans="1:38">
      <c r="A33" s="62"/>
      <c r="B33" s="66" t="s">
        <v>46</v>
      </c>
      <c r="C33" s="67"/>
      <c r="D33" s="70" t="b">
        <v>0</v>
      </c>
      <c r="E33" s="186"/>
      <c r="F33" s="68"/>
      <c r="G33" s="68"/>
      <c r="H33" s="69"/>
      <c r="I33" s="188"/>
      <c r="J33" s="69"/>
      <c r="K33" s="189"/>
      <c r="L33" s="31"/>
    </row>
    <row r="34" spans="1:38">
      <c r="A34" s="62"/>
      <c r="B34" s="66" t="s">
        <v>63</v>
      </c>
      <c r="C34" s="67"/>
      <c r="D34" s="70" t="b">
        <v>0</v>
      </c>
      <c r="E34" s="187"/>
      <c r="F34" s="68"/>
      <c r="G34" s="68"/>
      <c r="H34" s="69"/>
      <c r="I34" s="188"/>
      <c r="J34" s="69"/>
      <c r="K34" s="189"/>
      <c r="L34" s="31"/>
    </row>
    <row r="35" spans="1:38" hidden="1">
      <c r="A35" s="62"/>
      <c r="B35" s="66"/>
      <c r="C35" s="67"/>
      <c r="D35" s="71">
        <f>COUNTIF(D15:D34,TRUE)</f>
        <v>0</v>
      </c>
      <c r="E35" s="72"/>
      <c r="F35" s="73"/>
      <c r="G35" s="68"/>
      <c r="H35" s="74"/>
      <c r="I35" s="75"/>
      <c r="J35" s="74"/>
      <c r="K35" s="76"/>
      <c r="L35" s="31"/>
    </row>
    <row r="36" spans="1:38" ht="27" customHeight="1">
      <c r="A36" s="62"/>
      <c r="B36" s="118" t="s">
        <v>86</v>
      </c>
      <c r="C36" s="9"/>
      <c r="D36" s="137"/>
      <c r="E36" s="138"/>
      <c r="F36" s="138"/>
      <c r="G36" s="138"/>
      <c r="H36" s="138"/>
      <c r="I36" s="138"/>
      <c r="J36" s="138"/>
      <c r="K36" s="139"/>
      <c r="L36" s="29"/>
    </row>
    <row r="37" spans="1:38" ht="15" customHeight="1">
      <c r="A37" s="62"/>
      <c r="B37" s="134" t="s">
        <v>81</v>
      </c>
      <c r="C37" s="136">
        <f>COUNTIF(F15:F34,"Altro")</f>
        <v>0</v>
      </c>
      <c r="D37" s="137"/>
      <c r="E37" s="138"/>
      <c r="F37" s="138"/>
      <c r="G37" s="138"/>
      <c r="H37" s="138"/>
      <c r="I37" s="138"/>
      <c r="J37" s="138"/>
      <c r="K37" s="139"/>
      <c r="L37" s="29"/>
    </row>
    <row r="38" spans="1:38">
      <c r="A38" s="62"/>
      <c r="B38" s="134"/>
      <c r="C38" s="136"/>
      <c r="D38" s="137"/>
      <c r="E38" s="138"/>
      <c r="F38" s="138"/>
      <c r="G38" s="138"/>
      <c r="H38" s="138"/>
      <c r="I38" s="138"/>
      <c r="J38" s="138"/>
      <c r="K38" s="139"/>
      <c r="L38" s="29"/>
    </row>
    <row r="39" spans="1:38" ht="9.5" customHeight="1">
      <c r="A39" s="62"/>
      <c r="B39" s="134"/>
      <c r="C39" s="136"/>
      <c r="D39" s="137"/>
      <c r="E39" s="138"/>
      <c r="F39" s="138"/>
      <c r="G39" s="138"/>
      <c r="H39" s="138"/>
      <c r="I39" s="138"/>
      <c r="J39" s="138"/>
      <c r="K39" s="139"/>
      <c r="L39" s="29"/>
    </row>
    <row r="40" spans="1:38" ht="13.5" hidden="1" customHeight="1" thickBot="1">
      <c r="A40" s="62"/>
      <c r="B40" s="18" t="s">
        <v>76</v>
      </c>
      <c r="C40" s="9"/>
      <c r="D40" s="159">
        <f>COUNTIF(D15:D34,"VERO")</f>
        <v>0</v>
      </c>
      <c r="E40" s="160"/>
      <c r="F40" s="78"/>
      <c r="G40" s="78"/>
      <c r="H40" s="78"/>
      <c r="I40" s="78"/>
      <c r="J40" s="78"/>
      <c r="K40" s="78"/>
      <c r="L40" s="33"/>
    </row>
    <row r="41" spans="1:38" ht="5" customHeight="1">
      <c r="A41" s="79"/>
      <c r="B41" s="49"/>
      <c r="C41" s="9"/>
      <c r="D41" s="164"/>
      <c r="E41" s="165"/>
      <c r="F41" s="165"/>
      <c r="G41" s="165"/>
      <c r="H41" s="165"/>
      <c r="I41" s="165"/>
      <c r="J41" s="165"/>
      <c r="K41" s="166"/>
      <c r="L41" s="33"/>
    </row>
    <row r="42" spans="1:38" ht="18" customHeight="1">
      <c r="A42" s="62"/>
      <c r="B42" s="134"/>
      <c r="C42" s="9"/>
      <c r="D42" s="81"/>
      <c r="E42" s="180" t="s">
        <v>66</v>
      </c>
      <c r="F42" s="181"/>
      <c r="G42" s="181"/>
      <c r="H42" s="181"/>
      <c r="I42" s="181"/>
      <c r="J42" s="181"/>
      <c r="K42" s="182"/>
      <c r="L42" s="30"/>
    </row>
    <row r="43" spans="1:38" ht="17" customHeight="1">
      <c r="A43" s="62"/>
      <c r="B43" s="134"/>
      <c r="C43" s="9"/>
      <c r="D43" s="48"/>
      <c r="E43" s="183" t="s">
        <v>101</v>
      </c>
      <c r="F43" s="184"/>
      <c r="G43" s="184"/>
      <c r="H43" s="184"/>
      <c r="I43" s="184"/>
      <c r="J43" s="184"/>
      <c r="K43" s="185"/>
      <c r="L43" s="30"/>
    </row>
    <row r="44" spans="1:38" s="11" customFormat="1" ht="15" customHeight="1">
      <c r="A44" s="62"/>
      <c r="B44" s="60"/>
      <c r="C44" s="82"/>
      <c r="D44" s="40"/>
      <c r="E44" s="83" t="str">
        <f t="shared" ref="E44:K44" si="0">E14</f>
        <v>Numero sonde (*)</v>
      </c>
      <c r="F44" s="84" t="str">
        <f t="shared" si="0"/>
        <v>Scopo principale delle misure</v>
      </c>
      <c r="G44" s="84" t="str">
        <f t="shared" si="0"/>
        <v>Interesse all'accreditamento del dato</v>
      </c>
      <c r="H44" s="84" t="str">
        <f t="shared" si="0"/>
        <v>Tarature eseguita da</v>
      </c>
      <c r="I44" s="84" t="str">
        <f t="shared" si="0"/>
        <v>Frequenza taratura (gg)</v>
      </c>
      <c r="J44" s="84" t="str">
        <f t="shared" si="0"/>
        <v>Manutenzione eseguita da</v>
      </c>
      <c r="K44" s="85" t="str">
        <f t="shared" si="0"/>
        <v>Frequenza Manutenzione (gg)</v>
      </c>
      <c r="L44" s="34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</row>
    <row r="45" spans="1:38">
      <c r="A45" s="62"/>
      <c r="B45" s="66" t="str">
        <f t="shared" ref="B45:B64" si="1">B15</f>
        <v>alluminio</v>
      </c>
      <c r="C45" s="67"/>
      <c r="D45" s="63" t="b">
        <v>0</v>
      </c>
      <c r="E45" s="186"/>
      <c r="F45" s="68"/>
      <c r="G45" s="68"/>
      <c r="H45" s="69"/>
      <c r="I45" s="188"/>
      <c r="J45" s="69"/>
      <c r="K45" s="189"/>
      <c r="L45" s="31"/>
    </row>
    <row r="46" spans="1:38">
      <c r="A46" s="62"/>
      <c r="B46" s="66" t="str">
        <f t="shared" si="1"/>
        <v>ammonio/nitrati</v>
      </c>
      <c r="C46" s="67"/>
      <c r="D46" s="70" t="b">
        <v>0</v>
      </c>
      <c r="E46" s="186"/>
      <c r="F46" s="68"/>
      <c r="G46" s="68"/>
      <c r="H46" s="69"/>
      <c r="I46" s="188"/>
      <c r="J46" s="69"/>
      <c r="K46" s="189"/>
      <c r="L46" s="31"/>
    </row>
    <row r="47" spans="1:38">
      <c r="A47" s="62"/>
      <c r="B47" s="66" t="str">
        <f t="shared" si="1"/>
        <v>clorito</v>
      </c>
      <c r="C47" s="67"/>
      <c r="D47" s="70" t="b">
        <v>0</v>
      </c>
      <c r="E47" s="186"/>
      <c r="F47" s="68"/>
      <c r="G47" s="68"/>
      <c r="H47" s="69"/>
      <c r="I47" s="188"/>
      <c r="J47" s="69"/>
      <c r="K47" s="189"/>
      <c r="L47" s="31"/>
    </row>
    <row r="48" spans="1:38">
      <c r="A48" s="62"/>
      <c r="B48" s="66" t="str">
        <f t="shared" si="1"/>
        <v>COD</v>
      </c>
      <c r="C48" s="67"/>
      <c r="D48" s="70" t="b">
        <v>0</v>
      </c>
      <c r="E48" s="186"/>
      <c r="F48" s="68"/>
      <c r="G48" s="68"/>
      <c r="H48" s="69"/>
      <c r="I48" s="188"/>
      <c r="J48" s="69"/>
      <c r="K48" s="189"/>
      <c r="L48" s="31"/>
    </row>
    <row r="49" spans="1:12">
      <c r="A49" s="62"/>
      <c r="B49" s="66" t="str">
        <f t="shared" si="1"/>
        <v>conducibiltà</v>
      </c>
      <c r="C49" s="67"/>
      <c r="D49" s="70" t="b">
        <v>0</v>
      </c>
      <c r="E49" s="186"/>
      <c r="F49" s="68"/>
      <c r="G49" s="68"/>
      <c r="H49" s="69"/>
      <c r="I49" s="188"/>
      <c r="J49" s="69"/>
      <c r="K49" s="189"/>
      <c r="L49" s="31"/>
    </row>
    <row r="50" spans="1:12">
      <c r="A50" s="62"/>
      <c r="B50" s="66" t="str">
        <f t="shared" si="1"/>
        <v>cromo esavalente</v>
      </c>
      <c r="C50" s="67"/>
      <c r="D50" s="70" t="b">
        <v>0</v>
      </c>
      <c r="E50" s="186"/>
      <c r="F50" s="68"/>
      <c r="G50" s="68"/>
      <c r="H50" s="69"/>
      <c r="I50" s="188"/>
      <c r="J50" s="69"/>
      <c r="K50" s="189"/>
      <c r="L50" s="31"/>
    </row>
    <row r="51" spans="1:12">
      <c r="A51" s="62"/>
      <c r="B51" s="66" t="str">
        <f t="shared" si="1"/>
        <v>cloro/biossido</v>
      </c>
      <c r="C51" s="67"/>
      <c r="D51" s="70" t="b">
        <v>0</v>
      </c>
      <c r="E51" s="186"/>
      <c r="F51" s="68"/>
      <c r="G51" s="68"/>
      <c r="H51" s="69"/>
      <c r="I51" s="188"/>
      <c r="J51" s="69"/>
      <c r="K51" s="189"/>
      <c r="L51" s="31"/>
    </row>
    <row r="52" spans="1:12">
      <c r="A52" s="62"/>
      <c r="B52" s="66" t="str">
        <f t="shared" si="1"/>
        <v>ferro</v>
      </c>
      <c r="C52" s="67"/>
      <c r="D52" s="70" t="b">
        <v>0</v>
      </c>
      <c r="E52" s="186"/>
      <c r="F52" s="68"/>
      <c r="G52" s="68"/>
      <c r="H52" s="69"/>
      <c r="I52" s="188"/>
      <c r="J52" s="69"/>
      <c r="K52" s="189"/>
      <c r="L52" s="31"/>
    </row>
    <row r="53" spans="1:12">
      <c r="A53" s="62"/>
      <c r="B53" s="66" t="str">
        <f t="shared" si="1"/>
        <v>fosforo</v>
      </c>
      <c r="C53" s="67"/>
      <c r="D53" s="70" t="b">
        <v>0</v>
      </c>
      <c r="E53" s="186"/>
      <c r="F53" s="68"/>
      <c r="G53" s="68"/>
      <c r="H53" s="69"/>
      <c r="I53" s="188"/>
      <c r="J53" s="69"/>
      <c r="K53" s="189"/>
      <c r="L53" s="31"/>
    </row>
    <row r="54" spans="1:12">
      <c r="A54" s="62"/>
      <c r="B54" s="66" t="str">
        <f t="shared" si="1"/>
        <v>manganese</v>
      </c>
      <c r="C54" s="67"/>
      <c r="D54" s="70" t="b">
        <v>0</v>
      </c>
      <c r="E54" s="186"/>
      <c r="F54" s="68"/>
      <c r="G54" s="68"/>
      <c r="H54" s="69"/>
      <c r="I54" s="188"/>
      <c r="J54" s="69"/>
      <c r="K54" s="189"/>
      <c r="L54" s="31"/>
    </row>
    <row r="55" spans="1:12">
      <c r="A55" s="62"/>
      <c r="B55" s="66" t="str">
        <f t="shared" si="1"/>
        <v>nitriti</v>
      </c>
      <c r="C55" s="67"/>
      <c r="D55" s="70" t="b">
        <v>0</v>
      </c>
      <c r="E55" s="186"/>
      <c r="F55" s="68"/>
      <c r="G55" s="68"/>
      <c r="H55" s="69"/>
      <c r="I55" s="188"/>
      <c r="J55" s="69"/>
      <c r="K55" s="189"/>
      <c r="L55" s="31"/>
    </row>
    <row r="56" spans="1:12">
      <c r="A56" s="62"/>
      <c r="B56" s="66" t="str">
        <f t="shared" si="1"/>
        <v>permanganato</v>
      </c>
      <c r="C56" s="67"/>
      <c r="D56" s="70" t="b">
        <v>0</v>
      </c>
      <c r="E56" s="186"/>
      <c r="F56" s="68"/>
      <c r="G56" s="68"/>
      <c r="H56" s="69"/>
      <c r="I56" s="188"/>
      <c r="J56" s="69"/>
      <c r="K56" s="189"/>
      <c r="L56" s="31"/>
    </row>
    <row r="57" spans="1:12">
      <c r="A57" s="62"/>
      <c r="B57" s="66" t="str">
        <f t="shared" si="1"/>
        <v>pH/redox</v>
      </c>
      <c r="C57" s="67"/>
      <c r="D57" s="70" t="b">
        <v>0</v>
      </c>
      <c r="E57" s="186"/>
      <c r="F57" s="68"/>
      <c r="G57" s="68"/>
      <c r="H57" s="69"/>
      <c r="I57" s="188"/>
      <c r="J57" s="69"/>
      <c r="K57" s="189"/>
      <c r="L57" s="31"/>
    </row>
    <row r="58" spans="1:12">
      <c r="A58" s="62"/>
      <c r="B58" s="66" t="str">
        <f t="shared" si="1"/>
        <v>temperatura</v>
      </c>
      <c r="C58" s="67"/>
      <c r="D58" s="70" t="b">
        <v>0</v>
      </c>
      <c r="E58" s="186"/>
      <c r="F58" s="68"/>
      <c r="G58" s="68"/>
      <c r="H58" s="69"/>
      <c r="I58" s="188"/>
      <c r="J58" s="69"/>
      <c r="K58" s="189"/>
      <c r="L58" s="31"/>
    </row>
    <row r="59" spans="1:12">
      <c r="A59" s="62"/>
      <c r="B59" s="66" t="str">
        <f t="shared" si="1"/>
        <v>torbidità (NTU/SST)</v>
      </c>
      <c r="C59" s="67"/>
      <c r="D59" s="70" t="b">
        <v>0</v>
      </c>
      <c r="E59" s="186"/>
      <c r="F59" s="68"/>
      <c r="G59" s="68"/>
      <c r="H59" s="69"/>
      <c r="I59" s="188"/>
      <c r="J59" s="69"/>
      <c r="K59" s="189"/>
      <c r="L59" s="31"/>
    </row>
    <row r="60" spans="1:12">
      <c r="A60" s="62"/>
      <c r="B60" s="66" t="str">
        <f t="shared" si="1"/>
        <v>arsenico</v>
      </c>
      <c r="C60" s="67"/>
      <c r="D60" s="70" t="b">
        <v>0</v>
      </c>
      <c r="E60" s="186"/>
      <c r="F60" s="68"/>
      <c r="G60" s="68"/>
      <c r="H60" s="69"/>
      <c r="I60" s="188"/>
      <c r="J60" s="69"/>
      <c r="K60" s="189"/>
      <c r="L60" s="31"/>
    </row>
    <row r="61" spans="1:12">
      <c r="A61" s="62"/>
      <c r="B61" s="66" t="str">
        <f t="shared" si="1"/>
        <v>ossigeno disciolto</v>
      </c>
      <c r="C61" s="67"/>
      <c r="D61" s="70" t="b">
        <v>0</v>
      </c>
      <c r="E61" s="186"/>
      <c r="F61" s="68"/>
      <c r="G61" s="68"/>
      <c r="H61" s="69"/>
      <c r="I61" s="188"/>
      <c r="J61" s="69"/>
      <c r="K61" s="189"/>
      <c r="L61" s="31"/>
    </row>
    <row r="62" spans="1:12">
      <c r="A62" s="62"/>
      <c r="B62" s="66" t="str">
        <f t="shared" si="1"/>
        <v>UV254</v>
      </c>
      <c r="C62" s="67"/>
      <c r="D62" s="70" t="b">
        <v>0</v>
      </c>
      <c r="E62" s="186"/>
      <c r="F62" s="68"/>
      <c r="G62" s="68"/>
      <c r="H62" s="69"/>
      <c r="I62" s="188"/>
      <c r="J62" s="69"/>
      <c r="K62" s="189"/>
      <c r="L62" s="31"/>
    </row>
    <row r="63" spans="1:12">
      <c r="A63" s="62"/>
      <c r="B63" s="66" t="str">
        <f t="shared" si="1"/>
        <v>citometro</v>
      </c>
      <c r="C63" s="67"/>
      <c r="D63" s="70" t="b">
        <v>0</v>
      </c>
      <c r="E63" s="186"/>
      <c r="F63" s="68"/>
      <c r="G63" s="68"/>
      <c r="H63" s="69"/>
      <c r="I63" s="188"/>
      <c r="J63" s="69"/>
      <c r="K63" s="189"/>
      <c r="L63" s="31"/>
    </row>
    <row r="64" spans="1:12">
      <c r="A64" s="62"/>
      <c r="B64" s="66" t="str">
        <f t="shared" si="1"/>
        <v>ALTRO</v>
      </c>
      <c r="C64" s="67"/>
      <c r="D64" s="70" t="b">
        <v>0</v>
      </c>
      <c r="E64" s="186"/>
      <c r="F64" s="68"/>
      <c r="G64" s="68"/>
      <c r="H64" s="69"/>
      <c r="I64" s="188"/>
      <c r="J64" s="69"/>
      <c r="K64" s="189"/>
      <c r="L64" s="31"/>
    </row>
    <row r="65" spans="1:38" hidden="1">
      <c r="B65" s="66"/>
      <c r="C65" s="67"/>
      <c r="D65" s="71">
        <f>COUNTIF(D45:D64,TRUE)</f>
        <v>0</v>
      </c>
      <c r="E65" s="74"/>
      <c r="F65" s="74"/>
      <c r="G65" s="74"/>
      <c r="H65" s="74"/>
      <c r="I65" s="74"/>
      <c r="J65" s="74"/>
      <c r="K65" s="87"/>
      <c r="L65" s="31"/>
    </row>
    <row r="66" spans="1:38" s="11" customFormat="1" ht="30.5" customHeight="1">
      <c r="A66" s="88"/>
      <c r="B66" s="118" t="s">
        <v>86</v>
      </c>
      <c r="C66" s="13"/>
      <c r="D66" s="161"/>
      <c r="E66" s="162"/>
      <c r="F66" s="162"/>
      <c r="G66" s="162"/>
      <c r="H66" s="162"/>
      <c r="I66" s="162"/>
      <c r="J66" s="162"/>
      <c r="K66" s="163"/>
      <c r="L66" s="29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</row>
    <row r="67" spans="1:38" s="11" customFormat="1" ht="15.5" customHeight="1">
      <c r="A67" s="89"/>
      <c r="B67" s="133" t="s">
        <v>81</v>
      </c>
      <c r="C67" s="136">
        <f>COUNTIF(F45:F64,"Altro")</f>
        <v>0</v>
      </c>
      <c r="D67" s="137"/>
      <c r="E67" s="138"/>
      <c r="F67" s="138"/>
      <c r="G67" s="138"/>
      <c r="H67" s="138"/>
      <c r="I67" s="138"/>
      <c r="J67" s="138"/>
      <c r="K67" s="139"/>
      <c r="L67" s="29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</row>
    <row r="68" spans="1:38" s="11" customFormat="1" ht="11" customHeight="1">
      <c r="A68" s="90"/>
      <c r="B68" s="134"/>
      <c r="C68" s="136"/>
      <c r="D68" s="137"/>
      <c r="E68" s="138"/>
      <c r="F68" s="138"/>
      <c r="G68" s="138"/>
      <c r="H68" s="138"/>
      <c r="I68" s="138"/>
      <c r="J68" s="138"/>
      <c r="K68" s="139"/>
      <c r="L68" s="29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</row>
    <row r="69" spans="1:38" s="11" customFormat="1" ht="11.5" customHeight="1">
      <c r="A69" s="90"/>
      <c r="B69" s="134"/>
      <c r="C69" s="136"/>
      <c r="D69" s="137"/>
      <c r="E69" s="138"/>
      <c r="F69" s="138"/>
      <c r="G69" s="138"/>
      <c r="H69" s="138"/>
      <c r="I69" s="138"/>
      <c r="J69" s="138"/>
      <c r="K69" s="139"/>
      <c r="L69" s="29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</row>
    <row r="70" spans="1:38" ht="23" customHeight="1">
      <c r="A70" s="90"/>
      <c r="B70" s="60"/>
      <c r="C70" s="9"/>
      <c r="D70" s="81"/>
      <c r="E70" s="175" t="s">
        <v>67</v>
      </c>
      <c r="F70" s="176"/>
      <c r="G70" s="176"/>
      <c r="H70" s="176"/>
      <c r="I70" s="176"/>
      <c r="J70" s="176"/>
      <c r="K70" s="177"/>
      <c r="L70" s="30"/>
    </row>
    <row r="71" spans="1:38" s="11" customFormat="1" ht="15" customHeight="1">
      <c r="A71" s="90"/>
      <c r="B71" s="60"/>
      <c r="C71" s="82"/>
      <c r="D71" s="91"/>
      <c r="E71" s="92" t="str">
        <f>E44</f>
        <v>Numero sonde (*)</v>
      </c>
      <c r="F71" s="92" t="str">
        <f>F44</f>
        <v>Scopo principale delle misure</v>
      </c>
      <c r="G71" s="92" t="str">
        <f>G44</f>
        <v>Interesse all'accreditamento del dato</v>
      </c>
      <c r="H71" s="92" t="str">
        <f t="shared" ref="H71:K71" si="2">H44</f>
        <v>Tarature eseguita da</v>
      </c>
      <c r="I71" s="92" t="str">
        <f t="shared" si="2"/>
        <v>Frequenza taratura (gg)</v>
      </c>
      <c r="J71" s="92" t="str">
        <f t="shared" si="2"/>
        <v>Manutenzione eseguita da</v>
      </c>
      <c r="K71" s="93" t="str">
        <f t="shared" si="2"/>
        <v>Frequenza Manutenzione (gg)</v>
      </c>
      <c r="L71" s="34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</row>
    <row r="72" spans="1:38">
      <c r="A72" s="62"/>
      <c r="B72" s="66" t="str">
        <f>B45</f>
        <v>alluminio</v>
      </c>
      <c r="C72" s="67"/>
      <c r="D72" s="63" t="b">
        <v>0</v>
      </c>
      <c r="E72" s="190"/>
      <c r="F72" s="68"/>
      <c r="G72" s="68"/>
      <c r="H72" s="69"/>
      <c r="I72" s="188"/>
      <c r="J72" s="69"/>
      <c r="K72" s="189"/>
      <c r="L72" s="31"/>
    </row>
    <row r="73" spans="1:38">
      <c r="A73" s="62"/>
      <c r="B73" s="66" t="str">
        <f t="shared" ref="B73:B91" si="3">B46</f>
        <v>ammonio/nitrati</v>
      </c>
      <c r="C73" s="67"/>
      <c r="D73" s="70" t="b">
        <v>0</v>
      </c>
      <c r="E73" s="186"/>
      <c r="F73" s="68"/>
      <c r="G73" s="68"/>
      <c r="H73" s="69"/>
      <c r="I73" s="188"/>
      <c r="J73" s="69"/>
      <c r="K73" s="189"/>
      <c r="L73" s="31"/>
    </row>
    <row r="74" spans="1:38">
      <c r="A74" s="62"/>
      <c r="B74" s="66" t="str">
        <f t="shared" si="3"/>
        <v>clorito</v>
      </c>
      <c r="C74" s="67"/>
      <c r="D74" s="70" t="b">
        <v>0</v>
      </c>
      <c r="E74" s="186"/>
      <c r="F74" s="68"/>
      <c r="G74" s="68"/>
      <c r="H74" s="69"/>
      <c r="I74" s="188"/>
      <c r="J74" s="69"/>
      <c r="K74" s="189"/>
      <c r="L74" s="31"/>
    </row>
    <row r="75" spans="1:38">
      <c r="A75" s="62"/>
      <c r="B75" s="66" t="str">
        <f t="shared" si="3"/>
        <v>COD</v>
      </c>
      <c r="C75" s="67"/>
      <c r="D75" s="70" t="b">
        <v>0</v>
      </c>
      <c r="E75" s="186"/>
      <c r="F75" s="68"/>
      <c r="G75" s="68"/>
      <c r="H75" s="69"/>
      <c r="I75" s="188"/>
      <c r="J75" s="69"/>
      <c r="K75" s="189"/>
      <c r="L75" s="31"/>
    </row>
    <row r="76" spans="1:38">
      <c r="A76" s="62"/>
      <c r="B76" s="66" t="str">
        <f t="shared" si="3"/>
        <v>conducibiltà</v>
      </c>
      <c r="C76" s="67"/>
      <c r="D76" s="70" t="b">
        <v>0</v>
      </c>
      <c r="E76" s="186"/>
      <c r="F76" s="68"/>
      <c r="G76" s="68"/>
      <c r="H76" s="69"/>
      <c r="I76" s="188"/>
      <c r="J76" s="69"/>
      <c r="K76" s="189"/>
      <c r="L76" s="31"/>
    </row>
    <row r="77" spans="1:38">
      <c r="A77" s="62"/>
      <c r="B77" s="66" t="str">
        <f t="shared" si="3"/>
        <v>cromo esavalente</v>
      </c>
      <c r="C77" s="67"/>
      <c r="D77" s="70" t="b">
        <v>0</v>
      </c>
      <c r="E77" s="186"/>
      <c r="F77" s="68"/>
      <c r="G77" s="68"/>
      <c r="H77" s="69"/>
      <c r="I77" s="188"/>
      <c r="J77" s="69"/>
      <c r="K77" s="189"/>
      <c r="L77" s="31"/>
    </row>
    <row r="78" spans="1:38">
      <c r="A78" s="62"/>
      <c r="B78" s="66" t="str">
        <f t="shared" si="3"/>
        <v>cloro/biossido</v>
      </c>
      <c r="C78" s="67"/>
      <c r="D78" s="70" t="b">
        <v>0</v>
      </c>
      <c r="E78" s="186"/>
      <c r="F78" s="68"/>
      <c r="G78" s="68"/>
      <c r="H78" s="69"/>
      <c r="I78" s="188"/>
      <c r="J78" s="69"/>
      <c r="K78" s="189"/>
      <c r="L78" s="31"/>
    </row>
    <row r="79" spans="1:38">
      <c r="A79" s="62"/>
      <c r="B79" s="66" t="str">
        <f t="shared" si="3"/>
        <v>ferro</v>
      </c>
      <c r="C79" s="67"/>
      <c r="D79" s="70" t="b">
        <v>0</v>
      </c>
      <c r="E79" s="186"/>
      <c r="F79" s="68"/>
      <c r="G79" s="68"/>
      <c r="H79" s="69"/>
      <c r="I79" s="188"/>
      <c r="J79" s="69"/>
      <c r="K79" s="189"/>
      <c r="L79" s="31"/>
    </row>
    <row r="80" spans="1:38">
      <c r="A80" s="62"/>
      <c r="B80" s="66" t="str">
        <f t="shared" si="3"/>
        <v>fosforo</v>
      </c>
      <c r="C80" s="67"/>
      <c r="D80" s="70" t="b">
        <v>0</v>
      </c>
      <c r="E80" s="186"/>
      <c r="F80" s="68"/>
      <c r="G80" s="68"/>
      <c r="H80" s="69"/>
      <c r="I80" s="188"/>
      <c r="J80" s="69"/>
      <c r="K80" s="189"/>
      <c r="L80" s="31"/>
    </row>
    <row r="81" spans="1:38">
      <c r="A81" s="62"/>
      <c r="B81" s="66" t="str">
        <f t="shared" si="3"/>
        <v>manganese</v>
      </c>
      <c r="C81" s="67"/>
      <c r="D81" s="70" t="b">
        <v>0</v>
      </c>
      <c r="E81" s="186"/>
      <c r="F81" s="68"/>
      <c r="G81" s="68"/>
      <c r="H81" s="69"/>
      <c r="I81" s="188"/>
      <c r="J81" s="69"/>
      <c r="K81" s="189"/>
      <c r="L81" s="31"/>
    </row>
    <row r="82" spans="1:38">
      <c r="A82" s="62"/>
      <c r="B82" s="66" t="str">
        <f t="shared" si="3"/>
        <v>nitriti</v>
      </c>
      <c r="C82" s="67"/>
      <c r="D82" s="70" t="b">
        <v>0</v>
      </c>
      <c r="E82" s="186"/>
      <c r="F82" s="68"/>
      <c r="G82" s="68"/>
      <c r="H82" s="69"/>
      <c r="I82" s="188"/>
      <c r="J82" s="69"/>
      <c r="K82" s="189"/>
      <c r="L82" s="31"/>
    </row>
    <row r="83" spans="1:38">
      <c r="A83" s="62"/>
      <c r="B83" s="66" t="str">
        <f t="shared" si="3"/>
        <v>permanganato</v>
      </c>
      <c r="C83" s="67"/>
      <c r="D83" s="70" t="b">
        <v>0</v>
      </c>
      <c r="E83" s="186"/>
      <c r="F83" s="68"/>
      <c r="G83" s="68"/>
      <c r="H83" s="69"/>
      <c r="I83" s="188"/>
      <c r="J83" s="69"/>
      <c r="K83" s="189"/>
      <c r="L83" s="31"/>
    </row>
    <row r="84" spans="1:38">
      <c r="A84" s="62"/>
      <c r="B84" s="66" t="str">
        <f t="shared" si="3"/>
        <v>pH/redox</v>
      </c>
      <c r="C84" s="67"/>
      <c r="D84" s="70" t="b">
        <v>0</v>
      </c>
      <c r="E84" s="186"/>
      <c r="F84" s="68"/>
      <c r="G84" s="68"/>
      <c r="H84" s="69"/>
      <c r="I84" s="188"/>
      <c r="J84" s="69"/>
      <c r="K84" s="189"/>
      <c r="L84" s="31"/>
    </row>
    <row r="85" spans="1:38">
      <c r="A85" s="62"/>
      <c r="B85" s="66" t="str">
        <f t="shared" si="3"/>
        <v>temperatura</v>
      </c>
      <c r="C85" s="67"/>
      <c r="D85" s="70" t="b">
        <v>0</v>
      </c>
      <c r="E85" s="186"/>
      <c r="F85" s="68"/>
      <c r="G85" s="68"/>
      <c r="H85" s="69"/>
      <c r="I85" s="188"/>
      <c r="J85" s="69"/>
      <c r="K85" s="189"/>
      <c r="L85" s="31"/>
    </row>
    <row r="86" spans="1:38">
      <c r="A86" s="62"/>
      <c r="B86" s="66" t="str">
        <f t="shared" si="3"/>
        <v>torbidità (NTU/SST)</v>
      </c>
      <c r="C86" s="67"/>
      <c r="D86" s="70" t="b">
        <v>0</v>
      </c>
      <c r="E86" s="186"/>
      <c r="F86" s="68"/>
      <c r="G86" s="68"/>
      <c r="H86" s="69"/>
      <c r="I86" s="188"/>
      <c r="J86" s="69"/>
      <c r="K86" s="189"/>
      <c r="L86" s="31"/>
    </row>
    <row r="87" spans="1:38">
      <c r="A87" s="62"/>
      <c r="B87" s="66" t="str">
        <f t="shared" si="3"/>
        <v>arsenico</v>
      </c>
      <c r="C87" s="67"/>
      <c r="D87" s="70" t="b">
        <v>0</v>
      </c>
      <c r="E87" s="186"/>
      <c r="F87" s="68"/>
      <c r="G87" s="68"/>
      <c r="H87" s="69"/>
      <c r="I87" s="188"/>
      <c r="J87" s="69"/>
      <c r="K87" s="189"/>
      <c r="L87" s="31"/>
    </row>
    <row r="88" spans="1:38">
      <c r="A88" s="62"/>
      <c r="B88" s="66" t="str">
        <f t="shared" si="3"/>
        <v>ossigeno disciolto</v>
      </c>
      <c r="C88" s="67"/>
      <c r="D88" s="70" t="b">
        <v>0</v>
      </c>
      <c r="E88" s="186"/>
      <c r="F88" s="68"/>
      <c r="G88" s="68"/>
      <c r="H88" s="69"/>
      <c r="I88" s="188"/>
      <c r="J88" s="69"/>
      <c r="K88" s="189"/>
      <c r="L88" s="31"/>
    </row>
    <row r="89" spans="1:38">
      <c r="A89" s="62"/>
      <c r="B89" s="66" t="str">
        <f t="shared" si="3"/>
        <v>UV254</v>
      </c>
      <c r="C89" s="67"/>
      <c r="D89" s="70" t="b">
        <v>0</v>
      </c>
      <c r="E89" s="186"/>
      <c r="F89" s="68"/>
      <c r="G89" s="68"/>
      <c r="H89" s="69"/>
      <c r="I89" s="188"/>
      <c r="J89" s="69"/>
      <c r="K89" s="189"/>
      <c r="L89" s="31"/>
    </row>
    <row r="90" spans="1:38">
      <c r="A90" s="62"/>
      <c r="B90" s="66" t="str">
        <f t="shared" si="3"/>
        <v>citometro</v>
      </c>
      <c r="C90" s="67"/>
      <c r="D90" s="70" t="b">
        <v>0</v>
      </c>
      <c r="E90" s="186"/>
      <c r="F90" s="68"/>
      <c r="G90" s="68"/>
      <c r="H90" s="69"/>
      <c r="I90" s="188"/>
      <c r="J90" s="69"/>
      <c r="K90" s="189"/>
      <c r="L90" s="31"/>
    </row>
    <row r="91" spans="1:38">
      <c r="A91" s="62"/>
      <c r="B91" s="66" t="str">
        <f t="shared" si="3"/>
        <v>ALTRO</v>
      </c>
      <c r="C91" s="67"/>
      <c r="D91" s="70" t="b">
        <v>0</v>
      </c>
      <c r="E91" s="187"/>
      <c r="F91" s="68"/>
      <c r="G91" s="68"/>
      <c r="H91" s="69"/>
      <c r="I91" s="188"/>
      <c r="J91" s="69"/>
      <c r="K91" s="189"/>
      <c r="L91" s="31"/>
    </row>
    <row r="92" spans="1:38" hidden="1">
      <c r="B92" s="66"/>
      <c r="C92" s="67"/>
      <c r="D92" s="71">
        <f>COUNTIF(D72:D91,TRUE)</f>
        <v>0</v>
      </c>
      <c r="E92" s="72"/>
      <c r="F92" s="94"/>
      <c r="G92" s="68"/>
      <c r="H92" s="94"/>
      <c r="I92" s="94"/>
      <c r="J92" s="94"/>
      <c r="K92" s="95"/>
      <c r="L92" s="31"/>
    </row>
    <row r="93" spans="1:38" s="11" customFormat="1" ht="30.5" customHeight="1">
      <c r="A93" s="96"/>
      <c r="B93" s="119" t="s">
        <v>86</v>
      </c>
      <c r="C93" s="13"/>
      <c r="D93" s="137"/>
      <c r="E93" s="138"/>
      <c r="F93" s="138"/>
      <c r="G93" s="138"/>
      <c r="H93" s="138"/>
      <c r="I93" s="138"/>
      <c r="J93" s="138"/>
      <c r="K93" s="139"/>
      <c r="L93" s="29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</row>
    <row r="94" spans="1:38" s="11" customFormat="1" ht="15.5" customHeight="1">
      <c r="A94" s="97"/>
      <c r="B94" s="133" t="s">
        <v>110</v>
      </c>
      <c r="C94" s="136">
        <f>COUNTIF(F72:F91,"Altro")</f>
        <v>0</v>
      </c>
      <c r="D94" s="137"/>
      <c r="E94" s="138"/>
      <c r="F94" s="138"/>
      <c r="G94" s="138"/>
      <c r="H94" s="138"/>
      <c r="I94" s="138"/>
      <c r="J94" s="138"/>
      <c r="K94" s="139"/>
      <c r="L94" s="29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</row>
    <row r="95" spans="1:38" s="11" customFormat="1" ht="11" customHeight="1">
      <c r="A95" s="98"/>
      <c r="B95" s="134"/>
      <c r="C95" s="136"/>
      <c r="D95" s="137"/>
      <c r="E95" s="138"/>
      <c r="F95" s="138"/>
      <c r="G95" s="138"/>
      <c r="H95" s="138"/>
      <c r="I95" s="138"/>
      <c r="J95" s="138"/>
      <c r="K95" s="139"/>
      <c r="L95" s="29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</row>
    <row r="96" spans="1:38" s="11" customFormat="1" ht="11.5" customHeight="1" thickBot="1">
      <c r="A96" s="99"/>
      <c r="B96" s="135"/>
      <c r="C96" s="136"/>
      <c r="D96" s="137"/>
      <c r="E96" s="138"/>
      <c r="F96" s="138"/>
      <c r="G96" s="138"/>
      <c r="H96" s="138"/>
      <c r="I96" s="138"/>
      <c r="J96" s="138"/>
      <c r="K96" s="139"/>
      <c r="L96" s="29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</row>
    <row r="97" spans="1:38" s="11" customFormat="1" ht="38.5" customHeight="1" thickTop="1">
      <c r="A97" s="86"/>
      <c r="B97" s="100"/>
      <c r="C97" s="77"/>
      <c r="D97" s="47"/>
      <c r="E97" s="154" t="s">
        <v>65</v>
      </c>
      <c r="F97" s="154"/>
      <c r="G97" s="154"/>
      <c r="H97" s="155" t="s">
        <v>109</v>
      </c>
      <c r="I97" s="156"/>
      <c r="J97" s="152" t="s">
        <v>67</v>
      </c>
      <c r="K97" s="153"/>
      <c r="L97" s="29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</row>
    <row r="98" spans="1:38" s="11" customFormat="1" ht="20" customHeight="1">
      <c r="A98" s="59">
        <v>5</v>
      </c>
      <c r="B98" s="101" t="s">
        <v>103</v>
      </c>
      <c r="C98" s="102"/>
      <c r="D98" s="148"/>
      <c r="E98" s="128"/>
      <c r="F98" s="122"/>
      <c r="G98" s="122"/>
      <c r="H98" s="122"/>
      <c r="I98" s="122"/>
      <c r="J98" s="122"/>
      <c r="K98" s="123"/>
      <c r="L98" s="29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</row>
    <row r="99" spans="1:38" ht="14.5" customHeight="1">
      <c r="A99" s="144" t="s">
        <v>105</v>
      </c>
      <c r="B99" s="145"/>
      <c r="C99" s="9"/>
      <c r="D99" s="148"/>
      <c r="E99" s="129"/>
      <c r="F99" s="124"/>
      <c r="G99" s="124"/>
      <c r="H99" s="124"/>
      <c r="I99" s="124"/>
      <c r="J99" s="124"/>
      <c r="K99" s="125"/>
      <c r="L99" s="29"/>
    </row>
    <row r="100" spans="1:38">
      <c r="A100" s="146"/>
      <c r="B100" s="147"/>
      <c r="C100" s="9"/>
      <c r="D100" s="148"/>
      <c r="E100" s="130"/>
      <c r="F100" s="131"/>
      <c r="G100" s="131"/>
      <c r="H100" s="131"/>
      <c r="I100" s="131"/>
      <c r="J100" s="131"/>
      <c r="K100" s="132"/>
      <c r="L100" s="29"/>
    </row>
    <row r="101" spans="1:38" s="11" customFormat="1" ht="68">
      <c r="A101" s="55">
        <f>A98+1</f>
        <v>6</v>
      </c>
      <c r="B101" s="105" t="s">
        <v>106</v>
      </c>
      <c r="C101" s="12"/>
      <c r="D101" s="103"/>
      <c r="E101" s="151"/>
      <c r="F101" s="138"/>
      <c r="G101" s="138"/>
      <c r="H101" s="122"/>
      <c r="I101" s="122"/>
      <c r="J101" s="122"/>
      <c r="K101" s="123"/>
      <c r="L101" s="35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</row>
    <row r="102" spans="1:38" s="11" customFormat="1" ht="15.5">
      <c r="A102" s="59">
        <f>A101+1</f>
        <v>7</v>
      </c>
      <c r="B102" s="106" t="s">
        <v>98</v>
      </c>
      <c r="C102" s="82"/>
      <c r="D102" s="148"/>
      <c r="E102" s="128"/>
      <c r="F102" s="122"/>
      <c r="G102" s="122"/>
      <c r="H102" s="122"/>
      <c r="I102" s="122"/>
      <c r="J102" s="122"/>
      <c r="K102" s="123"/>
      <c r="L102" s="36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</row>
    <row r="103" spans="1:38" ht="14.5" customHeight="1">
      <c r="A103" s="116"/>
      <c r="B103" s="142" t="s">
        <v>84</v>
      </c>
      <c r="C103" s="9"/>
      <c r="D103" s="148"/>
      <c r="E103" s="129"/>
      <c r="F103" s="124"/>
      <c r="G103" s="124"/>
      <c r="H103" s="124"/>
      <c r="I103" s="124"/>
      <c r="J103" s="124"/>
      <c r="K103" s="125"/>
      <c r="L103" s="36"/>
    </row>
    <row r="104" spans="1:38">
      <c r="A104" s="117"/>
      <c r="B104" s="143"/>
      <c r="C104" s="9"/>
      <c r="D104" s="148"/>
      <c r="E104" s="130"/>
      <c r="F104" s="131"/>
      <c r="G104" s="131"/>
      <c r="H104" s="131"/>
      <c r="I104" s="131"/>
      <c r="J104" s="131"/>
      <c r="K104" s="132"/>
      <c r="L104" s="36"/>
    </row>
    <row r="105" spans="1:38" s="14" customFormat="1" ht="29">
      <c r="A105" s="62">
        <f>A102+1</f>
        <v>8</v>
      </c>
      <c r="B105" s="17" t="s">
        <v>80</v>
      </c>
      <c r="C105" s="12"/>
      <c r="D105" s="148"/>
      <c r="E105" s="128"/>
      <c r="F105" s="122"/>
      <c r="G105" s="122"/>
      <c r="H105" s="122"/>
      <c r="I105" s="122"/>
      <c r="J105" s="122"/>
      <c r="K105" s="123"/>
      <c r="L105" s="37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</row>
    <row r="106" spans="1:38">
      <c r="A106" s="62"/>
      <c r="B106" s="140" t="s">
        <v>82</v>
      </c>
      <c r="C106" s="9"/>
      <c r="D106" s="148"/>
      <c r="E106" s="129"/>
      <c r="F106" s="124"/>
      <c r="G106" s="124"/>
      <c r="H106" s="124"/>
      <c r="I106" s="124"/>
      <c r="J106" s="124"/>
      <c r="K106" s="125"/>
      <c r="L106" s="37"/>
    </row>
    <row r="107" spans="1:38" ht="15" thickBot="1">
      <c r="A107" s="107"/>
      <c r="B107" s="141"/>
      <c r="C107" s="9"/>
      <c r="D107" s="149"/>
      <c r="E107" s="150"/>
      <c r="F107" s="126"/>
      <c r="G107" s="126"/>
      <c r="H107" s="126"/>
      <c r="I107" s="126"/>
      <c r="J107" s="126"/>
      <c r="K107" s="127"/>
      <c r="L107" s="37"/>
    </row>
    <row r="108" spans="1:38" ht="15" thickTop="1">
      <c r="B108" s="51"/>
      <c r="C108" s="9"/>
      <c r="D108" s="108"/>
      <c r="E108" s="104"/>
      <c r="F108" s="104"/>
      <c r="G108" s="104"/>
      <c r="H108" s="104"/>
      <c r="I108" s="104"/>
      <c r="J108" s="104"/>
      <c r="K108" s="104"/>
      <c r="L108" s="37"/>
    </row>
    <row r="109" spans="1:38" s="52" customFormat="1">
      <c r="A109" s="109"/>
      <c r="B109" s="110" t="s">
        <v>108</v>
      </c>
      <c r="C109" s="110"/>
      <c r="D109" s="80"/>
      <c r="E109" s="110"/>
      <c r="F109" s="110"/>
      <c r="G109" s="110"/>
      <c r="H109" s="110"/>
      <c r="I109" s="110"/>
      <c r="J109" s="110"/>
      <c r="K109" s="110"/>
    </row>
    <row r="110" spans="1:38" s="16" customFormat="1">
      <c r="A110" s="111"/>
      <c r="B110" s="112"/>
      <c r="C110" s="112"/>
      <c r="D110" s="113"/>
      <c r="E110" s="112"/>
      <c r="F110" s="112"/>
      <c r="G110" s="112"/>
      <c r="H110" s="112"/>
      <c r="I110" s="112"/>
      <c r="J110" s="112"/>
      <c r="K110" s="112"/>
    </row>
    <row r="111" spans="1:38" s="8" customFormat="1">
      <c r="A111" s="86"/>
      <c r="B111" s="13"/>
      <c r="C111" s="13"/>
      <c r="D111" s="114"/>
      <c r="E111" s="13"/>
      <c r="F111" s="13"/>
      <c r="G111" s="13"/>
      <c r="H111" s="13"/>
      <c r="I111" s="13"/>
      <c r="J111" s="13"/>
      <c r="K111" s="13"/>
    </row>
    <row r="112" spans="1:38" s="8" customFormat="1">
      <c r="A112" s="86"/>
      <c r="B112" s="13"/>
      <c r="C112" s="13"/>
      <c r="D112" s="114"/>
      <c r="E112" s="13"/>
      <c r="F112" s="13"/>
      <c r="G112" s="13"/>
      <c r="H112" s="13"/>
      <c r="I112" s="13"/>
      <c r="J112" s="13"/>
      <c r="K112" s="13"/>
    </row>
    <row r="113" spans="1:11" s="8" customFormat="1">
      <c r="A113" s="86"/>
      <c r="B113" s="13"/>
      <c r="C113" s="13"/>
      <c r="D113" s="114"/>
      <c r="E113" s="13"/>
      <c r="F113" s="13"/>
      <c r="G113" s="13"/>
      <c r="H113" s="13"/>
      <c r="I113" s="13"/>
      <c r="J113" s="13"/>
      <c r="K113" s="13"/>
    </row>
    <row r="114" spans="1:11" s="8" customFormat="1">
      <c r="A114" s="86"/>
      <c r="B114" s="13"/>
      <c r="C114" s="13"/>
      <c r="D114" s="114"/>
      <c r="E114" s="13"/>
      <c r="F114" s="13"/>
      <c r="G114" s="13"/>
      <c r="H114" s="13"/>
      <c r="I114" s="13"/>
      <c r="J114" s="13"/>
      <c r="K114" s="13"/>
    </row>
    <row r="115" spans="1:11" s="8" customFormat="1">
      <c r="A115" s="86"/>
      <c r="B115" s="13"/>
      <c r="C115" s="13"/>
      <c r="D115" s="114"/>
      <c r="E115" s="13"/>
      <c r="F115" s="13"/>
      <c r="G115" s="13"/>
      <c r="H115" s="13"/>
      <c r="I115" s="13"/>
      <c r="J115" s="13"/>
      <c r="K115" s="13"/>
    </row>
    <row r="116" spans="1:11" s="8" customFormat="1">
      <c r="A116" s="86"/>
      <c r="B116" s="13"/>
      <c r="C116" s="13"/>
      <c r="D116" s="114"/>
      <c r="E116" s="13"/>
      <c r="F116" s="13"/>
      <c r="G116" s="13"/>
      <c r="H116" s="13"/>
      <c r="I116" s="13"/>
      <c r="J116" s="13"/>
      <c r="K116" s="13"/>
    </row>
    <row r="117" spans="1:11" s="8" customFormat="1">
      <c r="A117" s="86"/>
      <c r="B117" s="13"/>
      <c r="C117" s="13"/>
      <c r="D117" s="114"/>
      <c r="E117" s="13"/>
      <c r="F117" s="13"/>
      <c r="G117" s="13"/>
      <c r="H117" s="13"/>
      <c r="I117" s="13"/>
      <c r="J117" s="13"/>
      <c r="K117" s="13"/>
    </row>
    <row r="118" spans="1:11" s="8" customFormat="1">
      <c r="A118" s="86"/>
      <c r="B118" s="13"/>
      <c r="C118" s="13"/>
      <c r="D118" s="114"/>
      <c r="E118" s="13"/>
      <c r="F118" s="13"/>
      <c r="G118" s="13"/>
      <c r="H118" s="13"/>
      <c r="I118" s="13"/>
      <c r="J118" s="13"/>
      <c r="K118" s="13"/>
    </row>
    <row r="119" spans="1:11" s="8" customFormat="1">
      <c r="A119" s="86"/>
      <c r="B119" s="13"/>
      <c r="C119" s="13"/>
      <c r="D119" s="114"/>
      <c r="E119" s="13"/>
      <c r="F119" s="13"/>
      <c r="G119" s="13"/>
      <c r="H119" s="13"/>
      <c r="I119" s="13"/>
      <c r="J119" s="13"/>
      <c r="K119" s="13"/>
    </row>
    <row r="120" spans="1:11" s="8" customFormat="1">
      <c r="A120" s="86"/>
      <c r="B120" s="13"/>
      <c r="C120" s="13"/>
      <c r="D120" s="114"/>
      <c r="E120" s="13"/>
      <c r="F120" s="13"/>
      <c r="G120" s="13"/>
      <c r="H120" s="13"/>
      <c r="I120" s="13"/>
      <c r="J120" s="13"/>
      <c r="K120" s="13"/>
    </row>
    <row r="121" spans="1:11" s="8" customFormat="1">
      <c r="A121" s="86"/>
      <c r="B121" s="13"/>
      <c r="C121" s="13"/>
      <c r="D121" s="114"/>
      <c r="E121" s="13"/>
      <c r="F121" s="13"/>
      <c r="G121" s="13"/>
      <c r="H121" s="13"/>
      <c r="I121" s="13"/>
      <c r="J121" s="13"/>
      <c r="K121" s="13"/>
    </row>
    <row r="122" spans="1:11" s="8" customFormat="1">
      <c r="A122" s="86"/>
      <c r="B122" s="13"/>
      <c r="C122" s="13"/>
      <c r="D122" s="114"/>
      <c r="E122" s="13"/>
      <c r="F122" s="13"/>
      <c r="G122" s="13"/>
      <c r="H122" s="13"/>
      <c r="I122" s="13"/>
      <c r="J122" s="13"/>
      <c r="K122" s="13"/>
    </row>
    <row r="123" spans="1:11" s="8" customFormat="1">
      <c r="A123" s="86"/>
      <c r="B123" s="13"/>
      <c r="C123" s="13"/>
      <c r="D123" s="114"/>
      <c r="E123" s="13"/>
      <c r="F123" s="13"/>
      <c r="G123" s="13"/>
      <c r="H123" s="13"/>
      <c r="I123" s="13"/>
      <c r="J123" s="13"/>
      <c r="K123" s="13"/>
    </row>
    <row r="124" spans="1:11" s="8" customFormat="1">
      <c r="A124" s="86"/>
      <c r="B124" s="13"/>
      <c r="C124" s="13"/>
      <c r="D124" s="114"/>
      <c r="E124" s="13"/>
      <c r="F124" s="13"/>
      <c r="G124" s="13"/>
      <c r="H124" s="13"/>
      <c r="I124" s="13"/>
      <c r="J124" s="13"/>
      <c r="K124" s="13"/>
    </row>
    <row r="125" spans="1:11" s="8" customFormat="1">
      <c r="A125" s="86"/>
      <c r="B125" s="13"/>
      <c r="C125" s="13"/>
      <c r="D125" s="114"/>
      <c r="E125" s="13"/>
      <c r="F125" s="13"/>
      <c r="G125" s="13"/>
      <c r="H125" s="13"/>
      <c r="I125" s="13"/>
      <c r="J125" s="13"/>
      <c r="K125" s="13"/>
    </row>
    <row r="126" spans="1:11" s="8" customFormat="1">
      <c r="A126" s="86"/>
      <c r="B126" s="13"/>
      <c r="C126" s="13"/>
      <c r="D126" s="114"/>
      <c r="E126" s="13"/>
      <c r="F126" s="13"/>
      <c r="G126" s="13"/>
      <c r="H126" s="13"/>
      <c r="I126" s="13"/>
      <c r="J126" s="13"/>
      <c r="K126" s="13"/>
    </row>
    <row r="127" spans="1:11" s="8" customFormat="1">
      <c r="A127" s="86"/>
      <c r="B127" s="13"/>
      <c r="C127" s="13"/>
      <c r="D127" s="114"/>
      <c r="E127" s="13"/>
      <c r="F127" s="13"/>
      <c r="G127" s="13"/>
      <c r="H127" s="13"/>
      <c r="I127" s="13"/>
      <c r="J127" s="13"/>
      <c r="K127" s="13"/>
    </row>
    <row r="128" spans="1:11" s="8" customFormat="1">
      <c r="A128" s="86"/>
      <c r="B128" s="13"/>
      <c r="C128" s="13"/>
      <c r="D128" s="114"/>
      <c r="E128" s="13"/>
      <c r="F128" s="13"/>
      <c r="G128" s="13"/>
      <c r="H128" s="13"/>
      <c r="I128" s="13"/>
      <c r="J128" s="13"/>
      <c r="K128" s="13"/>
    </row>
    <row r="129" spans="1:11" s="8" customFormat="1">
      <c r="A129" s="86"/>
      <c r="B129" s="13"/>
      <c r="C129" s="13"/>
      <c r="D129" s="114"/>
      <c r="E129" s="13"/>
      <c r="F129" s="13"/>
      <c r="G129" s="13"/>
      <c r="H129" s="13"/>
      <c r="I129" s="13"/>
      <c r="J129" s="13"/>
      <c r="K129" s="13"/>
    </row>
    <row r="130" spans="1:11" s="8" customFormat="1">
      <c r="A130" s="86"/>
      <c r="B130" s="13"/>
      <c r="C130" s="13"/>
      <c r="D130" s="114"/>
      <c r="E130" s="13"/>
      <c r="F130" s="13"/>
      <c r="G130" s="13"/>
      <c r="H130" s="13"/>
      <c r="I130" s="13"/>
      <c r="J130" s="13"/>
      <c r="K130" s="13"/>
    </row>
    <row r="131" spans="1:11" s="8" customFormat="1">
      <c r="A131" s="86"/>
      <c r="B131" s="13"/>
      <c r="C131" s="13"/>
      <c r="D131" s="114"/>
      <c r="E131" s="13"/>
      <c r="F131" s="13"/>
      <c r="G131" s="13"/>
      <c r="H131" s="13"/>
      <c r="I131" s="13"/>
      <c r="J131" s="13"/>
      <c r="K131" s="13"/>
    </row>
    <row r="132" spans="1:11" s="8" customFormat="1">
      <c r="A132" s="86"/>
      <c r="B132" s="13"/>
      <c r="C132" s="13"/>
      <c r="D132" s="114"/>
      <c r="E132" s="13"/>
      <c r="F132" s="13"/>
      <c r="G132" s="13"/>
      <c r="H132" s="13"/>
      <c r="I132" s="13"/>
      <c r="J132" s="13"/>
      <c r="K132" s="13"/>
    </row>
    <row r="133" spans="1:11" s="8" customFormat="1">
      <c r="A133" s="86"/>
      <c r="B133" s="13"/>
      <c r="C133" s="13"/>
      <c r="D133" s="114"/>
      <c r="E133" s="13"/>
      <c r="F133" s="13"/>
      <c r="G133" s="13"/>
      <c r="H133" s="13"/>
      <c r="I133" s="13"/>
      <c r="J133" s="13"/>
      <c r="K133" s="13"/>
    </row>
    <row r="134" spans="1:11" s="8" customFormat="1">
      <c r="A134" s="86"/>
      <c r="B134" s="13"/>
      <c r="C134" s="13"/>
      <c r="D134" s="114"/>
      <c r="E134" s="13"/>
      <c r="F134" s="13"/>
      <c r="G134" s="13"/>
      <c r="H134" s="13"/>
      <c r="I134" s="13"/>
      <c r="J134" s="13"/>
      <c r="K134" s="13"/>
    </row>
    <row r="135" spans="1:11" s="8" customFormat="1">
      <c r="A135" s="86"/>
      <c r="B135" s="13"/>
      <c r="C135" s="13"/>
      <c r="D135" s="114"/>
      <c r="E135" s="13"/>
      <c r="F135" s="13"/>
      <c r="G135" s="13"/>
      <c r="H135" s="13"/>
      <c r="I135" s="13"/>
      <c r="J135" s="13"/>
      <c r="K135" s="13"/>
    </row>
    <row r="136" spans="1:11" s="8" customFormat="1">
      <c r="A136" s="86"/>
      <c r="B136" s="13"/>
      <c r="C136" s="13"/>
      <c r="D136" s="114"/>
      <c r="E136" s="13"/>
      <c r="F136" s="13"/>
      <c r="G136" s="13"/>
      <c r="H136" s="13"/>
      <c r="I136" s="13"/>
      <c r="J136" s="13"/>
      <c r="K136" s="13"/>
    </row>
    <row r="137" spans="1:11" s="8" customFormat="1">
      <c r="A137" s="86"/>
      <c r="B137" s="13"/>
      <c r="C137" s="13"/>
      <c r="D137" s="114"/>
      <c r="E137" s="13"/>
      <c r="F137" s="13"/>
      <c r="G137" s="13"/>
      <c r="H137" s="13"/>
      <c r="I137" s="13"/>
      <c r="J137" s="13"/>
      <c r="K137" s="13"/>
    </row>
    <row r="138" spans="1:11" s="8" customFormat="1">
      <c r="A138" s="86"/>
      <c r="B138" s="13"/>
      <c r="C138" s="13"/>
      <c r="D138" s="114"/>
      <c r="E138" s="13"/>
      <c r="F138" s="13"/>
      <c r="G138" s="13"/>
      <c r="H138" s="13"/>
      <c r="I138" s="13"/>
      <c r="J138" s="13"/>
      <c r="K138" s="13"/>
    </row>
    <row r="139" spans="1:11" s="8" customFormat="1">
      <c r="A139" s="86"/>
      <c r="B139" s="13"/>
      <c r="C139" s="13"/>
      <c r="D139" s="114"/>
      <c r="E139" s="13"/>
      <c r="F139" s="13"/>
      <c r="G139" s="13"/>
      <c r="H139" s="13"/>
      <c r="I139" s="13"/>
      <c r="J139" s="13"/>
      <c r="K139" s="13"/>
    </row>
    <row r="140" spans="1:11" s="8" customFormat="1">
      <c r="A140" s="86"/>
      <c r="B140" s="13"/>
      <c r="C140" s="13"/>
      <c r="D140" s="114"/>
      <c r="E140" s="13"/>
      <c r="F140" s="13"/>
      <c r="G140" s="13"/>
      <c r="H140" s="13"/>
      <c r="I140" s="13"/>
      <c r="J140" s="13"/>
      <c r="K140" s="13"/>
    </row>
    <row r="141" spans="1:11" s="8" customFormat="1">
      <c r="A141" s="86"/>
      <c r="B141" s="13"/>
      <c r="C141" s="13"/>
      <c r="D141" s="114"/>
      <c r="E141" s="13"/>
      <c r="F141" s="13"/>
      <c r="G141" s="13"/>
      <c r="H141" s="13"/>
      <c r="I141" s="13"/>
      <c r="J141" s="13"/>
      <c r="K141" s="13"/>
    </row>
    <row r="142" spans="1:11" s="8" customFormat="1">
      <c r="A142" s="86"/>
      <c r="B142" s="13"/>
      <c r="C142" s="13"/>
      <c r="D142" s="114"/>
      <c r="E142" s="13"/>
      <c r="F142" s="13"/>
      <c r="G142" s="13"/>
      <c r="H142" s="13"/>
      <c r="I142" s="13"/>
      <c r="J142" s="13"/>
      <c r="K142" s="13"/>
    </row>
    <row r="143" spans="1:11" s="8" customFormat="1">
      <c r="A143" s="86"/>
      <c r="B143" s="13"/>
      <c r="C143" s="13"/>
      <c r="D143" s="114"/>
      <c r="E143" s="13"/>
      <c r="F143" s="13"/>
      <c r="G143" s="13"/>
      <c r="H143" s="13"/>
      <c r="I143" s="13"/>
      <c r="J143" s="13"/>
      <c r="K143" s="13"/>
    </row>
    <row r="144" spans="1:11" s="8" customFormat="1">
      <c r="A144" s="86"/>
      <c r="B144" s="13"/>
      <c r="C144" s="13"/>
      <c r="D144" s="114"/>
      <c r="E144" s="13"/>
      <c r="F144" s="13"/>
      <c r="G144" s="13"/>
      <c r="H144" s="13"/>
      <c r="I144" s="13"/>
      <c r="J144" s="13"/>
      <c r="K144" s="13"/>
    </row>
    <row r="145" spans="1:11" s="8" customFormat="1">
      <c r="A145" s="86"/>
      <c r="B145" s="13"/>
      <c r="C145" s="13"/>
      <c r="D145" s="114"/>
      <c r="E145" s="13"/>
      <c r="F145" s="13"/>
      <c r="G145" s="13"/>
      <c r="H145" s="13"/>
      <c r="I145" s="13"/>
      <c r="J145" s="13"/>
      <c r="K145" s="13"/>
    </row>
    <row r="146" spans="1:11" s="8" customFormat="1">
      <c r="A146" s="86"/>
      <c r="B146" s="13"/>
      <c r="C146" s="13"/>
      <c r="D146" s="114"/>
      <c r="E146" s="13"/>
      <c r="F146" s="13"/>
      <c r="G146" s="13"/>
      <c r="H146" s="13"/>
      <c r="I146" s="13"/>
      <c r="J146" s="13"/>
      <c r="K146" s="13"/>
    </row>
    <row r="147" spans="1:11" s="8" customFormat="1">
      <c r="A147" s="86"/>
      <c r="B147" s="13"/>
      <c r="C147" s="13"/>
      <c r="D147" s="114"/>
      <c r="E147" s="13"/>
      <c r="F147" s="13"/>
      <c r="G147" s="13"/>
      <c r="H147" s="13"/>
      <c r="I147" s="13"/>
      <c r="J147" s="13"/>
      <c r="K147" s="13"/>
    </row>
    <row r="148" spans="1:11" s="8" customFormat="1">
      <c r="A148" s="86"/>
      <c r="B148" s="13"/>
      <c r="C148" s="13"/>
      <c r="D148" s="114"/>
      <c r="E148" s="13"/>
      <c r="F148" s="13"/>
      <c r="G148" s="13"/>
      <c r="H148" s="13"/>
      <c r="I148" s="13"/>
      <c r="J148" s="13"/>
      <c r="K148" s="13"/>
    </row>
    <row r="149" spans="1:11" s="8" customFormat="1">
      <c r="A149" s="86"/>
      <c r="B149" s="13"/>
      <c r="C149" s="13"/>
      <c r="D149" s="114"/>
      <c r="E149" s="13"/>
      <c r="F149" s="13"/>
      <c r="G149" s="13"/>
      <c r="H149" s="13"/>
      <c r="I149" s="13"/>
      <c r="J149" s="13"/>
      <c r="K149" s="13"/>
    </row>
    <row r="150" spans="1:11" s="8" customFormat="1">
      <c r="A150" s="86"/>
      <c r="B150" s="13"/>
      <c r="C150" s="13"/>
      <c r="D150" s="114"/>
      <c r="E150" s="13"/>
      <c r="F150" s="13"/>
      <c r="G150" s="13"/>
      <c r="H150" s="13"/>
      <c r="I150" s="13"/>
      <c r="J150" s="13"/>
      <c r="K150" s="13"/>
    </row>
    <row r="151" spans="1:11" s="8" customFormat="1">
      <c r="A151" s="86"/>
      <c r="B151" s="13"/>
      <c r="C151" s="13"/>
      <c r="D151" s="114"/>
      <c r="E151" s="13"/>
      <c r="F151" s="13"/>
      <c r="G151" s="13"/>
      <c r="H151" s="13"/>
      <c r="I151" s="13"/>
      <c r="J151" s="13"/>
      <c r="K151" s="13"/>
    </row>
    <row r="152" spans="1:11" s="8" customFormat="1">
      <c r="A152" s="86"/>
      <c r="B152" s="13"/>
      <c r="C152" s="13"/>
      <c r="D152" s="114"/>
      <c r="E152" s="13"/>
      <c r="F152" s="13"/>
      <c r="G152" s="13"/>
      <c r="H152" s="13"/>
      <c r="I152" s="13"/>
      <c r="J152" s="13"/>
      <c r="K152" s="13"/>
    </row>
    <row r="153" spans="1:11" s="8" customFormat="1">
      <c r="A153" s="86"/>
      <c r="B153" s="13"/>
      <c r="C153" s="13"/>
      <c r="D153" s="114"/>
      <c r="E153" s="13"/>
      <c r="F153" s="13"/>
      <c r="G153" s="13"/>
      <c r="H153" s="13"/>
      <c r="I153" s="13"/>
      <c r="J153" s="13"/>
      <c r="K153" s="13"/>
    </row>
    <row r="154" spans="1:11" s="8" customFormat="1">
      <c r="A154" s="86"/>
      <c r="B154" s="13"/>
      <c r="C154" s="13"/>
      <c r="D154" s="114"/>
      <c r="E154" s="13"/>
      <c r="F154" s="13"/>
      <c r="G154" s="13"/>
      <c r="H154" s="13"/>
      <c r="I154" s="13"/>
      <c r="J154" s="13"/>
      <c r="K154" s="13"/>
    </row>
    <row r="155" spans="1:11" s="8" customFormat="1">
      <c r="A155" s="86"/>
      <c r="B155" s="13"/>
      <c r="C155" s="13"/>
      <c r="D155" s="114"/>
      <c r="E155" s="13"/>
      <c r="F155" s="13"/>
      <c r="G155" s="13"/>
      <c r="H155" s="13"/>
      <c r="I155" s="13"/>
      <c r="J155" s="13"/>
      <c r="K155" s="13"/>
    </row>
    <row r="156" spans="1:11" s="8" customFormat="1">
      <c r="A156" s="86"/>
      <c r="B156" s="13"/>
      <c r="C156" s="13"/>
      <c r="D156" s="114"/>
      <c r="E156" s="13"/>
      <c r="F156" s="13"/>
      <c r="G156" s="13"/>
      <c r="H156" s="13"/>
      <c r="I156" s="13"/>
      <c r="J156" s="13"/>
      <c r="K156" s="13"/>
    </row>
    <row r="157" spans="1:11" s="8" customFormat="1">
      <c r="A157" s="86"/>
      <c r="B157" s="13"/>
      <c r="C157" s="13"/>
      <c r="D157" s="114"/>
      <c r="E157" s="13"/>
      <c r="F157" s="13"/>
      <c r="G157" s="13"/>
      <c r="H157" s="13"/>
      <c r="I157" s="13"/>
      <c r="J157" s="13"/>
      <c r="K157" s="13"/>
    </row>
    <row r="158" spans="1:11" s="8" customFormat="1">
      <c r="A158" s="86"/>
      <c r="B158" s="13"/>
      <c r="C158" s="13"/>
      <c r="D158" s="114"/>
      <c r="E158" s="13"/>
      <c r="F158" s="13"/>
      <c r="G158" s="13"/>
      <c r="H158" s="13"/>
      <c r="I158" s="13"/>
      <c r="J158" s="13"/>
      <c r="K158" s="13"/>
    </row>
    <row r="159" spans="1:11" s="8" customFormat="1">
      <c r="A159" s="86"/>
      <c r="B159" s="13"/>
      <c r="C159" s="13"/>
      <c r="D159" s="114"/>
      <c r="E159" s="13"/>
      <c r="F159" s="13"/>
      <c r="G159" s="13"/>
      <c r="H159" s="13"/>
      <c r="I159" s="13"/>
      <c r="J159" s="13"/>
      <c r="K159" s="13"/>
    </row>
    <row r="160" spans="1:11" s="8" customFormat="1">
      <c r="A160" s="86"/>
      <c r="B160" s="13"/>
      <c r="C160" s="13"/>
      <c r="D160" s="114"/>
      <c r="E160" s="13"/>
      <c r="F160" s="13"/>
      <c r="G160" s="13"/>
      <c r="H160" s="13"/>
      <c r="I160" s="13"/>
      <c r="J160" s="13"/>
      <c r="K160" s="13"/>
    </row>
    <row r="161" spans="1:11" s="8" customFormat="1">
      <c r="A161" s="86"/>
      <c r="B161" s="13"/>
      <c r="C161" s="13"/>
      <c r="D161" s="114"/>
      <c r="E161" s="13"/>
      <c r="F161" s="13"/>
      <c r="G161" s="13"/>
      <c r="H161" s="13"/>
      <c r="I161" s="13"/>
      <c r="J161" s="13"/>
      <c r="K161" s="13"/>
    </row>
    <row r="162" spans="1:11" s="8" customFormat="1">
      <c r="A162" s="86"/>
      <c r="B162" s="13"/>
      <c r="C162" s="13"/>
      <c r="D162" s="114"/>
      <c r="E162" s="13"/>
      <c r="F162" s="13"/>
      <c r="G162" s="13"/>
      <c r="H162" s="13"/>
      <c r="I162" s="13"/>
      <c r="J162" s="13"/>
      <c r="K162" s="13"/>
    </row>
    <row r="163" spans="1:11" s="8" customFormat="1">
      <c r="A163" s="86"/>
      <c r="B163" s="13"/>
      <c r="C163" s="13"/>
      <c r="D163" s="114"/>
      <c r="E163" s="13"/>
      <c r="F163" s="13"/>
      <c r="G163" s="13"/>
      <c r="H163" s="13"/>
      <c r="I163" s="13"/>
      <c r="J163" s="13"/>
      <c r="K163" s="13"/>
    </row>
    <row r="164" spans="1:11" s="8" customFormat="1">
      <c r="A164" s="86"/>
      <c r="B164" s="13"/>
      <c r="C164" s="13"/>
      <c r="D164" s="114"/>
      <c r="E164" s="13"/>
      <c r="F164" s="13"/>
      <c r="G164" s="13"/>
      <c r="H164" s="13"/>
      <c r="I164" s="13"/>
      <c r="J164" s="13"/>
      <c r="K164" s="13"/>
    </row>
    <row r="165" spans="1:11" s="8" customFormat="1">
      <c r="A165" s="86"/>
      <c r="B165" s="13"/>
      <c r="C165" s="13"/>
      <c r="D165" s="114"/>
      <c r="E165" s="13"/>
      <c r="F165" s="13"/>
      <c r="G165" s="13"/>
      <c r="H165" s="13"/>
      <c r="I165" s="13"/>
      <c r="J165" s="13"/>
      <c r="K165" s="13"/>
    </row>
    <row r="166" spans="1:11" s="8" customFormat="1">
      <c r="A166" s="86"/>
      <c r="B166" s="13"/>
      <c r="C166" s="13"/>
      <c r="D166" s="114"/>
      <c r="E166" s="13"/>
      <c r="F166" s="13"/>
      <c r="G166" s="13"/>
      <c r="H166" s="13"/>
      <c r="I166" s="13"/>
      <c r="J166" s="13"/>
      <c r="K166" s="13"/>
    </row>
    <row r="167" spans="1:11" s="8" customFormat="1">
      <c r="A167" s="86"/>
      <c r="B167" s="13"/>
      <c r="C167" s="13"/>
      <c r="D167" s="114"/>
      <c r="E167" s="13"/>
      <c r="F167" s="13"/>
      <c r="G167" s="13"/>
      <c r="H167" s="13"/>
      <c r="I167" s="13"/>
      <c r="J167" s="13"/>
      <c r="K167" s="13"/>
    </row>
    <row r="168" spans="1:11" s="8" customFormat="1">
      <c r="A168" s="86"/>
      <c r="B168" s="13"/>
      <c r="C168" s="13"/>
      <c r="D168" s="114"/>
      <c r="E168" s="13"/>
      <c r="F168" s="13"/>
      <c r="G168" s="13"/>
      <c r="H168" s="13"/>
      <c r="I168" s="13"/>
      <c r="J168" s="13"/>
      <c r="K168" s="13"/>
    </row>
    <row r="169" spans="1:11" s="8" customFormat="1">
      <c r="A169" s="86"/>
      <c r="B169" s="13"/>
      <c r="C169" s="13"/>
      <c r="D169" s="114"/>
      <c r="E169" s="13"/>
      <c r="F169" s="13"/>
      <c r="G169" s="13"/>
      <c r="H169" s="13"/>
      <c r="I169" s="13"/>
      <c r="J169" s="13"/>
      <c r="K169" s="13"/>
    </row>
    <row r="170" spans="1:11" s="8" customFormat="1">
      <c r="A170" s="86"/>
      <c r="B170" s="13"/>
      <c r="C170" s="13"/>
      <c r="D170" s="114"/>
      <c r="E170" s="13"/>
      <c r="F170" s="13"/>
      <c r="G170" s="13"/>
      <c r="H170" s="13"/>
      <c r="I170" s="13"/>
      <c r="J170" s="13"/>
      <c r="K170" s="13"/>
    </row>
    <row r="171" spans="1:11" s="8" customFormat="1">
      <c r="A171" s="86"/>
      <c r="B171" s="13"/>
      <c r="C171" s="13"/>
      <c r="D171" s="114"/>
      <c r="E171" s="13"/>
      <c r="F171" s="13"/>
      <c r="G171" s="13"/>
      <c r="H171" s="13"/>
      <c r="I171" s="13"/>
      <c r="J171" s="13"/>
      <c r="K171" s="13"/>
    </row>
    <row r="172" spans="1:11" s="8" customFormat="1">
      <c r="A172" s="86"/>
      <c r="B172" s="13"/>
      <c r="C172" s="13"/>
      <c r="D172" s="114"/>
      <c r="E172" s="13"/>
      <c r="F172" s="13"/>
      <c r="G172" s="13"/>
      <c r="H172" s="13"/>
      <c r="I172" s="13"/>
      <c r="J172" s="13"/>
      <c r="K172" s="13"/>
    </row>
    <row r="173" spans="1:11" s="8" customFormat="1">
      <c r="A173" s="86"/>
      <c r="B173" s="13"/>
      <c r="C173" s="13"/>
      <c r="D173" s="114"/>
      <c r="E173" s="13"/>
      <c r="F173" s="13"/>
      <c r="G173" s="13"/>
      <c r="H173" s="13"/>
      <c r="I173" s="13"/>
      <c r="J173" s="13"/>
      <c r="K173" s="13"/>
    </row>
    <row r="174" spans="1:11" s="8" customFormat="1">
      <c r="A174" s="86"/>
      <c r="B174" s="13"/>
      <c r="C174" s="13"/>
      <c r="D174" s="114"/>
      <c r="E174" s="13"/>
      <c r="F174" s="13"/>
      <c r="G174" s="13"/>
      <c r="H174" s="13"/>
      <c r="I174" s="13"/>
      <c r="J174" s="13"/>
      <c r="K174" s="13"/>
    </row>
    <row r="175" spans="1:11" s="8" customFormat="1">
      <c r="A175" s="86"/>
      <c r="B175" s="13"/>
      <c r="C175" s="13"/>
      <c r="D175" s="114"/>
      <c r="E175" s="13"/>
      <c r="F175" s="13"/>
      <c r="G175" s="13"/>
      <c r="H175" s="13"/>
      <c r="I175" s="13"/>
      <c r="J175" s="13"/>
      <c r="K175" s="13"/>
    </row>
    <row r="176" spans="1:11" s="8" customFormat="1">
      <c r="A176" s="86"/>
      <c r="B176" s="13"/>
      <c r="C176" s="13"/>
      <c r="D176" s="114"/>
      <c r="E176" s="13"/>
      <c r="F176" s="13"/>
      <c r="G176" s="13"/>
      <c r="H176" s="13"/>
      <c r="I176" s="13"/>
      <c r="J176" s="13"/>
      <c r="K176" s="13"/>
    </row>
    <row r="177" spans="1:11" s="8" customFormat="1">
      <c r="A177" s="86"/>
      <c r="B177" s="13"/>
      <c r="C177" s="13"/>
      <c r="D177" s="114"/>
      <c r="E177" s="13"/>
      <c r="F177" s="13"/>
      <c r="G177" s="13"/>
      <c r="H177" s="13"/>
      <c r="I177" s="13"/>
      <c r="J177" s="13"/>
      <c r="K177" s="13"/>
    </row>
    <row r="178" spans="1:11" s="8" customFormat="1">
      <c r="A178" s="86"/>
      <c r="B178" s="13"/>
      <c r="C178" s="13"/>
      <c r="D178" s="114"/>
      <c r="E178" s="13"/>
      <c r="F178" s="13"/>
      <c r="G178" s="13"/>
      <c r="H178" s="13"/>
      <c r="I178" s="13"/>
      <c r="J178" s="13"/>
      <c r="K178" s="13"/>
    </row>
    <row r="179" spans="1:11" s="8" customFormat="1">
      <c r="A179" s="86"/>
      <c r="B179" s="13"/>
      <c r="C179" s="13"/>
      <c r="D179" s="114"/>
      <c r="E179" s="13"/>
      <c r="F179" s="13"/>
      <c r="G179" s="13"/>
      <c r="H179" s="13"/>
      <c r="I179" s="13"/>
      <c r="J179" s="13"/>
      <c r="K179" s="13"/>
    </row>
    <row r="180" spans="1:11" s="8" customFormat="1">
      <c r="A180" s="86"/>
      <c r="B180" s="13"/>
      <c r="C180" s="13"/>
      <c r="D180" s="114"/>
      <c r="E180" s="13"/>
      <c r="F180" s="13"/>
      <c r="G180" s="13"/>
      <c r="H180" s="13"/>
      <c r="I180" s="13"/>
      <c r="J180" s="13"/>
      <c r="K180" s="13"/>
    </row>
    <row r="181" spans="1:11" s="8" customFormat="1">
      <c r="A181" s="86"/>
      <c r="B181" s="13"/>
      <c r="C181" s="13"/>
      <c r="D181" s="114"/>
      <c r="E181" s="13"/>
      <c r="F181" s="13"/>
      <c r="G181" s="13"/>
      <c r="H181" s="13"/>
      <c r="I181" s="13"/>
      <c r="J181" s="13"/>
      <c r="K181" s="13"/>
    </row>
    <row r="182" spans="1:11" s="8" customFormat="1">
      <c r="A182" s="86"/>
      <c r="B182" s="13"/>
      <c r="C182" s="13"/>
      <c r="D182" s="114"/>
      <c r="E182" s="13"/>
      <c r="F182" s="13"/>
      <c r="G182" s="13"/>
      <c r="H182" s="13"/>
      <c r="I182" s="13"/>
      <c r="J182" s="13"/>
      <c r="K182" s="13"/>
    </row>
    <row r="183" spans="1:11" s="8" customFormat="1">
      <c r="A183" s="86"/>
      <c r="B183" s="13"/>
      <c r="C183" s="13"/>
      <c r="D183" s="114"/>
      <c r="E183" s="13"/>
      <c r="F183" s="13"/>
      <c r="G183" s="13"/>
      <c r="H183" s="13"/>
      <c r="I183" s="13"/>
      <c r="J183" s="13"/>
      <c r="K183" s="13"/>
    </row>
    <row r="184" spans="1:11" s="8" customFormat="1">
      <c r="A184" s="86"/>
      <c r="B184" s="13"/>
      <c r="C184" s="13"/>
      <c r="D184" s="114"/>
      <c r="E184" s="13"/>
      <c r="F184" s="13"/>
      <c r="G184" s="13"/>
      <c r="H184" s="13"/>
      <c r="I184" s="13"/>
      <c r="J184" s="13"/>
      <c r="K184" s="13"/>
    </row>
    <row r="185" spans="1:11" s="8" customFormat="1">
      <c r="A185" s="86"/>
      <c r="B185" s="13"/>
      <c r="C185" s="13"/>
      <c r="D185" s="114"/>
      <c r="E185" s="13"/>
      <c r="F185" s="13"/>
      <c r="G185" s="13"/>
      <c r="H185" s="13"/>
      <c r="I185" s="13"/>
      <c r="J185" s="13"/>
      <c r="K185" s="13"/>
    </row>
    <row r="186" spans="1:11" s="8" customFormat="1">
      <c r="A186" s="86"/>
      <c r="B186" s="13"/>
      <c r="C186" s="13"/>
      <c r="D186" s="114"/>
      <c r="E186" s="13"/>
      <c r="F186" s="13"/>
      <c r="G186" s="13"/>
      <c r="H186" s="13"/>
      <c r="I186" s="13"/>
      <c r="J186" s="13"/>
      <c r="K186" s="13"/>
    </row>
    <row r="187" spans="1:11" s="8" customFormat="1">
      <c r="A187" s="86"/>
      <c r="B187" s="13"/>
      <c r="C187" s="13"/>
      <c r="D187" s="114"/>
      <c r="E187" s="13"/>
      <c r="F187" s="13"/>
      <c r="G187" s="13"/>
      <c r="H187" s="13"/>
      <c r="I187" s="13"/>
      <c r="J187" s="13"/>
      <c r="K187" s="13"/>
    </row>
    <row r="188" spans="1:11" s="8" customFormat="1">
      <c r="A188" s="86"/>
      <c r="B188" s="13"/>
      <c r="C188" s="13"/>
      <c r="D188" s="114"/>
      <c r="E188" s="13"/>
      <c r="F188" s="13"/>
      <c r="G188" s="13"/>
      <c r="H188" s="13"/>
      <c r="I188" s="13"/>
      <c r="J188" s="13"/>
      <c r="K188" s="13"/>
    </row>
    <row r="189" spans="1:11" s="8" customFormat="1">
      <c r="A189" s="86"/>
      <c r="B189" s="13"/>
      <c r="C189" s="13"/>
      <c r="D189" s="114"/>
      <c r="E189" s="13"/>
      <c r="F189" s="13"/>
      <c r="G189" s="13"/>
      <c r="H189" s="13"/>
      <c r="I189" s="13"/>
      <c r="J189" s="13"/>
      <c r="K189" s="13"/>
    </row>
    <row r="190" spans="1:11" s="8" customFormat="1">
      <c r="A190" s="86"/>
      <c r="B190" s="13"/>
      <c r="C190" s="13"/>
      <c r="D190" s="114"/>
      <c r="E190" s="13"/>
      <c r="F190" s="13"/>
      <c r="G190" s="13"/>
      <c r="H190" s="13"/>
      <c r="I190" s="13"/>
      <c r="J190" s="13"/>
      <c r="K190" s="13"/>
    </row>
    <row r="191" spans="1:11" s="8" customFormat="1">
      <c r="A191" s="86"/>
      <c r="B191" s="13"/>
      <c r="C191" s="13"/>
      <c r="D191" s="114"/>
      <c r="E191" s="13"/>
      <c r="F191" s="13"/>
      <c r="G191" s="13"/>
      <c r="H191" s="13"/>
      <c r="I191" s="13"/>
      <c r="J191" s="13"/>
      <c r="K191" s="13"/>
    </row>
    <row r="192" spans="1:11" s="8" customFormat="1">
      <c r="A192" s="86"/>
      <c r="B192" s="13"/>
      <c r="C192" s="13"/>
      <c r="D192" s="114"/>
      <c r="E192" s="13"/>
      <c r="F192" s="13"/>
      <c r="G192" s="13"/>
      <c r="H192" s="13"/>
      <c r="I192" s="13"/>
      <c r="J192" s="13"/>
      <c r="K192" s="13"/>
    </row>
    <row r="193" spans="1:11" s="8" customFormat="1">
      <c r="A193" s="86"/>
      <c r="B193" s="13"/>
      <c r="C193" s="13"/>
      <c r="D193" s="114"/>
      <c r="E193" s="13"/>
      <c r="F193" s="13"/>
      <c r="G193" s="13"/>
      <c r="H193" s="13"/>
      <c r="I193" s="13"/>
      <c r="J193" s="13"/>
      <c r="K193" s="13"/>
    </row>
    <row r="194" spans="1:11" s="8" customFormat="1">
      <c r="A194" s="86"/>
      <c r="B194" s="13"/>
      <c r="C194" s="13"/>
      <c r="D194" s="114"/>
      <c r="E194" s="13"/>
      <c r="F194" s="13"/>
      <c r="G194" s="13"/>
      <c r="H194" s="13"/>
      <c r="I194" s="13"/>
      <c r="J194" s="13"/>
      <c r="K194" s="13"/>
    </row>
    <row r="195" spans="1:11" s="8" customFormat="1">
      <c r="A195" s="86"/>
      <c r="B195" s="13"/>
      <c r="C195" s="13"/>
      <c r="D195" s="114"/>
      <c r="E195" s="13"/>
      <c r="F195" s="13"/>
      <c r="G195" s="13"/>
      <c r="H195" s="13"/>
      <c r="I195" s="13"/>
      <c r="J195" s="13"/>
      <c r="K195" s="13"/>
    </row>
    <row r="196" spans="1:11" s="8" customFormat="1">
      <c r="A196" s="86"/>
      <c r="B196" s="13"/>
      <c r="C196" s="13"/>
      <c r="D196" s="114"/>
      <c r="E196" s="13"/>
      <c r="F196" s="13"/>
      <c r="G196" s="13"/>
      <c r="H196" s="13"/>
      <c r="I196" s="13"/>
      <c r="J196" s="13"/>
      <c r="K196" s="13"/>
    </row>
    <row r="197" spans="1:11" s="8" customFormat="1">
      <c r="A197" s="86"/>
      <c r="B197" s="13"/>
      <c r="C197" s="13"/>
      <c r="D197" s="114"/>
      <c r="E197" s="13"/>
      <c r="F197" s="13"/>
      <c r="G197" s="13"/>
      <c r="H197" s="13"/>
      <c r="I197" s="13"/>
      <c r="J197" s="13"/>
      <c r="K197" s="13"/>
    </row>
    <row r="198" spans="1:11" s="8" customFormat="1">
      <c r="A198" s="86"/>
      <c r="B198" s="13"/>
      <c r="C198" s="13"/>
      <c r="D198" s="114"/>
      <c r="E198" s="13"/>
      <c r="F198" s="13"/>
      <c r="G198" s="13"/>
      <c r="H198" s="13"/>
      <c r="I198" s="13"/>
      <c r="J198" s="13"/>
      <c r="K198" s="13"/>
    </row>
    <row r="199" spans="1:11" s="8" customFormat="1">
      <c r="A199" s="86"/>
      <c r="B199" s="13"/>
      <c r="C199" s="13"/>
      <c r="D199" s="114"/>
      <c r="E199" s="13"/>
      <c r="F199" s="13"/>
      <c r="G199" s="13"/>
      <c r="H199" s="13"/>
      <c r="I199" s="13"/>
      <c r="J199" s="13"/>
      <c r="K199" s="13"/>
    </row>
    <row r="200" spans="1:11" s="8" customFormat="1">
      <c r="A200" s="86"/>
      <c r="B200" s="13"/>
      <c r="C200" s="13"/>
      <c r="D200" s="114"/>
      <c r="E200" s="13"/>
      <c r="F200" s="13"/>
      <c r="G200" s="13"/>
      <c r="H200" s="13"/>
      <c r="I200" s="13"/>
      <c r="J200" s="13"/>
      <c r="K200" s="13"/>
    </row>
    <row r="201" spans="1:11" s="8" customFormat="1">
      <c r="A201" s="86"/>
      <c r="B201" s="13"/>
      <c r="C201" s="13"/>
      <c r="D201" s="114"/>
      <c r="E201" s="13"/>
      <c r="F201" s="13"/>
      <c r="G201" s="13"/>
      <c r="H201" s="13"/>
      <c r="I201" s="13"/>
      <c r="J201" s="13"/>
      <c r="K201" s="13"/>
    </row>
    <row r="202" spans="1:11" s="8" customFormat="1">
      <c r="A202" s="86"/>
      <c r="B202" s="13"/>
      <c r="C202" s="13"/>
      <c r="D202" s="114"/>
      <c r="E202" s="13"/>
      <c r="F202" s="13"/>
      <c r="G202" s="13"/>
      <c r="H202" s="13"/>
      <c r="I202" s="13"/>
      <c r="J202" s="13"/>
      <c r="K202" s="13"/>
    </row>
    <row r="203" spans="1:11" s="8" customFormat="1">
      <c r="A203" s="86"/>
      <c r="B203" s="13"/>
      <c r="C203" s="13"/>
      <c r="D203" s="114"/>
      <c r="E203" s="13"/>
      <c r="F203" s="13"/>
      <c r="G203" s="13"/>
      <c r="H203" s="13"/>
      <c r="I203" s="13"/>
      <c r="J203" s="13"/>
      <c r="K203" s="13"/>
    </row>
    <row r="204" spans="1:11" s="8" customFormat="1">
      <c r="A204" s="86"/>
      <c r="B204" s="13"/>
      <c r="C204" s="13"/>
      <c r="D204" s="114"/>
      <c r="E204" s="13"/>
      <c r="F204" s="13"/>
      <c r="G204" s="13"/>
      <c r="H204" s="13"/>
      <c r="I204" s="13"/>
      <c r="J204" s="13"/>
      <c r="K204" s="13"/>
    </row>
    <row r="205" spans="1:11" s="8" customFormat="1">
      <c r="A205" s="86"/>
      <c r="B205" s="13"/>
      <c r="C205" s="13"/>
      <c r="D205" s="114"/>
      <c r="E205" s="13"/>
      <c r="F205" s="13"/>
      <c r="G205" s="13"/>
      <c r="H205" s="13"/>
      <c r="I205" s="13"/>
      <c r="J205" s="13"/>
      <c r="K205" s="13"/>
    </row>
    <row r="206" spans="1:11" s="8" customFormat="1">
      <c r="A206" s="86"/>
      <c r="B206" s="13"/>
      <c r="C206" s="13"/>
      <c r="D206" s="114"/>
      <c r="E206" s="13"/>
      <c r="F206" s="13"/>
      <c r="G206" s="13"/>
      <c r="H206" s="13"/>
      <c r="I206" s="13"/>
      <c r="J206" s="13"/>
      <c r="K206" s="13"/>
    </row>
    <row r="207" spans="1:11" s="8" customFormat="1">
      <c r="A207" s="86"/>
      <c r="B207" s="13"/>
      <c r="C207" s="13"/>
      <c r="D207" s="114"/>
      <c r="E207" s="13"/>
      <c r="F207" s="13"/>
      <c r="G207" s="13"/>
      <c r="H207" s="13"/>
      <c r="I207" s="13"/>
      <c r="J207" s="13"/>
      <c r="K207" s="13"/>
    </row>
    <row r="208" spans="1:11" s="8" customFormat="1">
      <c r="A208" s="86"/>
      <c r="B208" s="13"/>
      <c r="C208" s="13"/>
      <c r="D208" s="114"/>
      <c r="E208" s="13"/>
      <c r="F208" s="13"/>
      <c r="G208" s="13"/>
      <c r="H208" s="13"/>
      <c r="I208" s="13"/>
      <c r="J208" s="13"/>
      <c r="K208" s="13"/>
    </row>
    <row r="209" spans="1:11" s="8" customFormat="1">
      <c r="A209" s="86"/>
      <c r="B209" s="13"/>
      <c r="C209" s="13"/>
      <c r="D209" s="114"/>
      <c r="E209" s="13"/>
      <c r="F209" s="13"/>
      <c r="G209" s="13"/>
      <c r="H209" s="13"/>
      <c r="I209" s="13"/>
      <c r="J209" s="13"/>
      <c r="K209" s="13"/>
    </row>
    <row r="210" spans="1:11" s="8" customFormat="1">
      <c r="A210" s="86"/>
      <c r="B210" s="13"/>
      <c r="C210" s="13"/>
      <c r="D210" s="114"/>
      <c r="E210" s="13"/>
      <c r="F210" s="13"/>
      <c r="G210" s="13"/>
      <c r="H210" s="13"/>
      <c r="I210" s="13"/>
      <c r="J210" s="13"/>
      <c r="K210" s="13"/>
    </row>
    <row r="211" spans="1:11" s="8" customFormat="1">
      <c r="A211" s="86"/>
      <c r="B211" s="13"/>
      <c r="C211" s="13"/>
      <c r="D211" s="114"/>
      <c r="E211" s="13"/>
      <c r="F211" s="13"/>
      <c r="G211" s="13"/>
      <c r="H211" s="13"/>
      <c r="I211" s="13"/>
      <c r="J211" s="13"/>
      <c r="K211" s="13"/>
    </row>
    <row r="212" spans="1:11" s="8" customFormat="1">
      <c r="A212" s="86"/>
      <c r="B212" s="13"/>
      <c r="C212" s="13"/>
      <c r="D212" s="114"/>
      <c r="E212" s="13"/>
      <c r="F212" s="13"/>
      <c r="G212" s="13"/>
      <c r="H212" s="13"/>
      <c r="I212" s="13"/>
      <c r="J212" s="13"/>
      <c r="K212" s="13"/>
    </row>
    <row r="213" spans="1:11" s="8" customFormat="1">
      <c r="A213" s="86"/>
      <c r="B213" s="13"/>
      <c r="C213" s="13"/>
      <c r="D213" s="114"/>
      <c r="E213" s="13"/>
      <c r="F213" s="13"/>
      <c r="G213" s="13"/>
      <c r="H213" s="13"/>
      <c r="I213" s="13"/>
      <c r="J213" s="13"/>
      <c r="K213" s="13"/>
    </row>
    <row r="214" spans="1:11" s="8" customFormat="1">
      <c r="A214" s="86"/>
      <c r="B214" s="13"/>
      <c r="C214" s="13"/>
      <c r="D214" s="114"/>
      <c r="E214" s="13"/>
      <c r="F214" s="13"/>
      <c r="G214" s="13"/>
      <c r="H214" s="13"/>
      <c r="I214" s="13"/>
      <c r="J214" s="13"/>
      <c r="K214" s="13"/>
    </row>
    <row r="215" spans="1:11" s="8" customFormat="1">
      <c r="A215" s="86"/>
      <c r="B215" s="13"/>
      <c r="C215" s="13"/>
      <c r="D215" s="114"/>
      <c r="E215" s="13"/>
      <c r="F215" s="13"/>
      <c r="G215" s="13"/>
      <c r="H215" s="13"/>
      <c r="I215" s="13"/>
      <c r="J215" s="13"/>
      <c r="K215" s="13"/>
    </row>
    <row r="216" spans="1:11" s="8" customFormat="1">
      <c r="A216" s="86"/>
      <c r="B216" s="13"/>
      <c r="C216" s="13"/>
      <c r="D216" s="114"/>
      <c r="E216" s="13"/>
      <c r="F216" s="13"/>
      <c r="G216" s="13"/>
      <c r="H216" s="13"/>
      <c r="I216" s="13"/>
      <c r="J216" s="13"/>
      <c r="K216" s="13"/>
    </row>
    <row r="217" spans="1:11" s="8" customFormat="1">
      <c r="A217" s="86"/>
      <c r="B217" s="13"/>
      <c r="C217" s="13"/>
      <c r="D217" s="114"/>
      <c r="E217" s="13"/>
      <c r="F217" s="13"/>
      <c r="G217" s="13"/>
      <c r="H217" s="13"/>
      <c r="I217" s="13"/>
      <c r="J217" s="13"/>
      <c r="K217" s="13"/>
    </row>
    <row r="218" spans="1:11" s="8" customFormat="1">
      <c r="A218" s="86"/>
      <c r="B218" s="13"/>
      <c r="C218" s="13"/>
      <c r="D218" s="114"/>
      <c r="E218" s="13"/>
      <c r="F218" s="13"/>
      <c r="G218" s="13"/>
      <c r="H218" s="13"/>
      <c r="I218" s="13"/>
      <c r="J218" s="13"/>
      <c r="K218" s="13"/>
    </row>
    <row r="219" spans="1:11" s="8" customFormat="1">
      <c r="A219" s="86"/>
      <c r="B219" s="13"/>
      <c r="C219" s="13"/>
      <c r="D219" s="114"/>
      <c r="E219" s="13"/>
      <c r="F219" s="13"/>
      <c r="G219" s="13"/>
      <c r="H219" s="13"/>
      <c r="I219" s="13"/>
      <c r="J219" s="13"/>
      <c r="K219" s="13"/>
    </row>
    <row r="220" spans="1:11" s="8" customFormat="1">
      <c r="A220" s="86"/>
      <c r="B220" s="13"/>
      <c r="C220" s="13"/>
      <c r="D220" s="114"/>
      <c r="E220" s="13"/>
      <c r="F220" s="13"/>
      <c r="G220" s="13"/>
      <c r="H220" s="13"/>
      <c r="I220" s="13"/>
      <c r="J220" s="13"/>
      <c r="K220" s="13"/>
    </row>
    <row r="221" spans="1:11" s="8" customFormat="1">
      <c r="A221" s="86"/>
      <c r="B221" s="13"/>
      <c r="C221" s="13"/>
      <c r="D221" s="114"/>
      <c r="E221" s="13"/>
      <c r="F221" s="13"/>
      <c r="G221" s="13"/>
      <c r="H221" s="13"/>
      <c r="I221" s="13"/>
      <c r="J221" s="13"/>
      <c r="K221" s="13"/>
    </row>
    <row r="222" spans="1:11" s="8" customFormat="1">
      <c r="A222" s="86"/>
      <c r="B222" s="13"/>
      <c r="C222" s="13"/>
      <c r="D222" s="114"/>
      <c r="E222" s="13"/>
      <c r="F222" s="13"/>
      <c r="G222" s="13"/>
      <c r="H222" s="13"/>
      <c r="I222" s="13"/>
      <c r="J222" s="13"/>
      <c r="K222" s="13"/>
    </row>
    <row r="223" spans="1:11" s="8" customFormat="1">
      <c r="A223" s="86"/>
      <c r="B223" s="13"/>
      <c r="C223" s="13"/>
      <c r="D223" s="114"/>
      <c r="E223" s="13"/>
      <c r="F223" s="13"/>
      <c r="G223" s="13"/>
      <c r="H223" s="13"/>
      <c r="I223" s="13"/>
      <c r="J223" s="13"/>
      <c r="K223" s="13"/>
    </row>
    <row r="224" spans="1:11" s="8" customFormat="1">
      <c r="A224" s="86"/>
      <c r="B224" s="13"/>
      <c r="C224" s="13"/>
      <c r="D224" s="114"/>
      <c r="E224" s="13"/>
      <c r="F224" s="13"/>
      <c r="G224" s="13"/>
      <c r="H224" s="13"/>
      <c r="I224" s="13"/>
      <c r="J224" s="13"/>
      <c r="K224" s="13"/>
    </row>
    <row r="225" spans="1:11" s="8" customFormat="1">
      <c r="A225" s="86"/>
      <c r="B225" s="13"/>
      <c r="C225" s="13"/>
      <c r="D225" s="114"/>
      <c r="E225" s="13"/>
      <c r="F225" s="13"/>
      <c r="G225" s="13"/>
      <c r="H225" s="13"/>
      <c r="I225" s="13"/>
      <c r="J225" s="13"/>
      <c r="K225" s="13"/>
    </row>
    <row r="226" spans="1:11" s="8" customFormat="1">
      <c r="A226" s="86"/>
      <c r="B226" s="13"/>
      <c r="C226" s="13"/>
      <c r="D226" s="114"/>
      <c r="E226" s="13"/>
      <c r="F226" s="13"/>
      <c r="G226" s="13"/>
      <c r="H226" s="13"/>
      <c r="I226" s="13"/>
      <c r="J226" s="13"/>
      <c r="K226" s="13"/>
    </row>
    <row r="227" spans="1:11" s="8" customFormat="1">
      <c r="A227" s="86"/>
      <c r="B227" s="13"/>
      <c r="C227" s="13"/>
      <c r="D227" s="114"/>
      <c r="E227" s="13"/>
      <c r="F227" s="13"/>
      <c r="G227" s="13"/>
      <c r="H227" s="13"/>
      <c r="I227" s="13"/>
      <c r="J227" s="13"/>
      <c r="K227" s="13"/>
    </row>
    <row r="228" spans="1:11" s="8" customFormat="1">
      <c r="A228" s="86"/>
      <c r="B228" s="13"/>
      <c r="C228" s="13"/>
      <c r="D228" s="114"/>
      <c r="E228" s="13"/>
      <c r="F228" s="13"/>
      <c r="G228" s="13"/>
      <c r="H228" s="13"/>
      <c r="I228" s="13"/>
      <c r="J228" s="13"/>
      <c r="K228" s="13"/>
    </row>
    <row r="229" spans="1:11" s="8" customFormat="1">
      <c r="A229" s="86"/>
      <c r="B229" s="13"/>
      <c r="C229" s="13"/>
      <c r="D229" s="114"/>
      <c r="E229" s="13"/>
      <c r="F229" s="13"/>
      <c r="G229" s="13"/>
      <c r="H229" s="13"/>
      <c r="I229" s="13"/>
      <c r="J229" s="13"/>
      <c r="K229" s="13"/>
    </row>
    <row r="230" spans="1:11" s="8" customFormat="1">
      <c r="A230" s="86"/>
      <c r="B230" s="13"/>
      <c r="C230" s="13"/>
      <c r="D230" s="114"/>
      <c r="E230" s="13"/>
      <c r="F230" s="13"/>
      <c r="G230" s="13"/>
      <c r="H230" s="13"/>
      <c r="I230" s="13"/>
      <c r="J230" s="13"/>
      <c r="K230" s="13"/>
    </row>
    <row r="231" spans="1:11" s="8" customFormat="1">
      <c r="A231" s="86"/>
      <c r="B231" s="13"/>
      <c r="C231" s="13"/>
      <c r="D231" s="114"/>
      <c r="E231" s="13"/>
      <c r="F231" s="13"/>
      <c r="G231" s="13"/>
      <c r="H231" s="13"/>
      <c r="I231" s="13"/>
      <c r="J231" s="13"/>
      <c r="K231" s="13"/>
    </row>
    <row r="232" spans="1:11" s="8" customFormat="1">
      <c r="A232" s="86"/>
      <c r="B232" s="13"/>
      <c r="C232" s="13"/>
      <c r="D232" s="114"/>
      <c r="E232" s="13"/>
      <c r="F232" s="13"/>
      <c r="G232" s="13"/>
      <c r="H232" s="13"/>
      <c r="I232" s="13"/>
      <c r="J232" s="13"/>
      <c r="K232" s="13"/>
    </row>
    <row r="233" spans="1:11" s="8" customFormat="1">
      <c r="A233" s="86"/>
      <c r="B233" s="13"/>
      <c r="C233" s="13"/>
      <c r="D233" s="114"/>
      <c r="E233" s="13"/>
      <c r="F233" s="13"/>
      <c r="G233" s="13"/>
      <c r="H233" s="13"/>
      <c r="I233" s="13"/>
      <c r="J233" s="13"/>
      <c r="K233" s="13"/>
    </row>
    <row r="234" spans="1:11" s="8" customFormat="1">
      <c r="A234" s="86"/>
      <c r="B234" s="13"/>
      <c r="C234" s="13"/>
      <c r="D234" s="114"/>
      <c r="E234" s="13"/>
      <c r="F234" s="13"/>
      <c r="G234" s="13"/>
      <c r="H234" s="13"/>
      <c r="I234" s="13"/>
      <c r="J234" s="13"/>
      <c r="K234" s="13"/>
    </row>
    <row r="235" spans="1:11" s="8" customFormat="1">
      <c r="A235" s="86"/>
      <c r="B235" s="13"/>
      <c r="C235" s="13"/>
      <c r="D235" s="114"/>
      <c r="E235" s="13"/>
      <c r="F235" s="13"/>
      <c r="G235" s="13"/>
      <c r="H235" s="13"/>
      <c r="I235" s="13"/>
      <c r="J235" s="13"/>
      <c r="K235" s="13"/>
    </row>
    <row r="236" spans="1:11" s="8" customFormat="1">
      <c r="A236" s="86"/>
      <c r="B236" s="13"/>
      <c r="C236" s="13"/>
      <c r="D236" s="114"/>
      <c r="E236" s="13"/>
      <c r="F236" s="13"/>
      <c r="G236" s="13"/>
      <c r="H236" s="13"/>
      <c r="I236" s="13"/>
      <c r="J236" s="13"/>
      <c r="K236" s="13"/>
    </row>
    <row r="237" spans="1:11" s="8" customFormat="1">
      <c r="A237" s="86"/>
      <c r="B237" s="13"/>
      <c r="C237" s="13"/>
      <c r="D237" s="114"/>
      <c r="E237" s="13"/>
      <c r="F237" s="13"/>
      <c r="G237" s="13"/>
      <c r="H237" s="13"/>
      <c r="I237" s="13"/>
      <c r="J237" s="13"/>
      <c r="K237" s="13"/>
    </row>
    <row r="238" spans="1:11" s="8" customFormat="1">
      <c r="A238" s="86"/>
      <c r="B238" s="13"/>
      <c r="C238" s="13"/>
      <c r="D238" s="114"/>
      <c r="E238" s="13"/>
      <c r="F238" s="13"/>
      <c r="G238" s="13"/>
      <c r="H238" s="13"/>
      <c r="I238" s="13"/>
      <c r="J238" s="13"/>
      <c r="K238" s="13"/>
    </row>
    <row r="239" spans="1:11" s="8" customFormat="1">
      <c r="A239" s="86"/>
      <c r="B239" s="13"/>
      <c r="C239" s="13"/>
      <c r="D239" s="114"/>
      <c r="E239" s="13"/>
      <c r="F239" s="13"/>
      <c r="G239" s="13"/>
      <c r="H239" s="13"/>
      <c r="I239" s="13"/>
      <c r="J239" s="13"/>
      <c r="K239" s="13"/>
    </row>
    <row r="240" spans="1:11" s="8" customFormat="1">
      <c r="A240" s="86"/>
      <c r="B240" s="13"/>
      <c r="C240" s="13"/>
      <c r="D240" s="114"/>
      <c r="E240" s="13"/>
      <c r="F240" s="13"/>
      <c r="G240" s="13"/>
      <c r="H240" s="13"/>
      <c r="I240" s="13"/>
      <c r="J240" s="13"/>
      <c r="K240" s="13"/>
    </row>
    <row r="241" spans="1:11" s="8" customFormat="1">
      <c r="A241" s="86"/>
      <c r="B241" s="13"/>
      <c r="C241" s="13"/>
      <c r="D241" s="114"/>
      <c r="E241" s="13"/>
      <c r="F241" s="13"/>
      <c r="G241" s="13"/>
      <c r="H241" s="13"/>
      <c r="I241" s="13"/>
      <c r="J241" s="13"/>
      <c r="K241" s="13"/>
    </row>
    <row r="242" spans="1:11" s="8" customFormat="1">
      <c r="A242" s="86"/>
      <c r="B242" s="13"/>
      <c r="C242" s="13"/>
      <c r="D242" s="114"/>
      <c r="E242" s="13"/>
      <c r="F242" s="13"/>
      <c r="G242" s="13"/>
      <c r="H242" s="13"/>
      <c r="I242" s="13"/>
      <c r="J242" s="13"/>
      <c r="K242" s="13"/>
    </row>
    <row r="243" spans="1:11" s="8" customFormat="1">
      <c r="A243" s="86"/>
      <c r="B243" s="13"/>
      <c r="C243" s="13"/>
      <c r="D243" s="114"/>
      <c r="E243" s="13"/>
      <c r="F243" s="13"/>
      <c r="G243" s="13"/>
      <c r="H243" s="13"/>
      <c r="I243" s="13"/>
      <c r="J243" s="13"/>
      <c r="K243" s="13"/>
    </row>
    <row r="244" spans="1:11" s="8" customFormat="1">
      <c r="A244" s="86"/>
      <c r="B244" s="13"/>
      <c r="C244" s="13"/>
      <c r="D244" s="114"/>
      <c r="E244" s="13"/>
      <c r="F244" s="13"/>
      <c r="G244" s="13"/>
      <c r="H244" s="13"/>
      <c r="I244" s="13"/>
      <c r="J244" s="13"/>
      <c r="K244" s="13"/>
    </row>
    <row r="245" spans="1:11" s="8" customFormat="1">
      <c r="A245" s="86"/>
      <c r="B245" s="13"/>
      <c r="C245" s="13"/>
      <c r="D245" s="114"/>
      <c r="E245" s="13"/>
      <c r="F245" s="13"/>
      <c r="G245" s="13"/>
      <c r="H245" s="13"/>
      <c r="I245" s="13"/>
      <c r="J245" s="13"/>
      <c r="K245" s="13"/>
    </row>
    <row r="246" spans="1:11" s="8" customFormat="1">
      <c r="A246" s="86"/>
      <c r="B246" s="13"/>
      <c r="C246" s="13"/>
      <c r="D246" s="114"/>
      <c r="E246" s="13"/>
      <c r="F246" s="13"/>
      <c r="G246" s="13"/>
      <c r="H246" s="13"/>
      <c r="I246" s="13"/>
      <c r="J246" s="13"/>
      <c r="K246" s="13"/>
    </row>
    <row r="247" spans="1:11" s="8" customFormat="1">
      <c r="A247" s="86"/>
      <c r="B247" s="13"/>
      <c r="C247" s="13"/>
      <c r="D247" s="114"/>
      <c r="E247" s="13"/>
      <c r="F247" s="13"/>
      <c r="G247" s="13"/>
      <c r="H247" s="13"/>
      <c r="I247" s="13"/>
      <c r="J247" s="13"/>
      <c r="K247" s="13"/>
    </row>
    <row r="248" spans="1:11" s="8" customFormat="1">
      <c r="A248" s="86"/>
      <c r="B248" s="13"/>
      <c r="C248" s="13"/>
      <c r="D248" s="114"/>
      <c r="E248" s="13"/>
      <c r="F248" s="13"/>
      <c r="G248" s="13"/>
      <c r="H248" s="13"/>
      <c r="I248" s="13"/>
      <c r="J248" s="13"/>
      <c r="K248" s="13"/>
    </row>
    <row r="249" spans="1:11" s="8" customFormat="1">
      <c r="A249" s="86"/>
      <c r="B249" s="13"/>
      <c r="C249" s="13"/>
      <c r="D249" s="114"/>
      <c r="E249" s="13"/>
      <c r="F249" s="13"/>
      <c r="G249" s="13"/>
      <c r="H249" s="13"/>
      <c r="I249" s="13"/>
      <c r="J249" s="13"/>
      <c r="K249" s="13"/>
    </row>
    <row r="250" spans="1:11" s="8" customFormat="1">
      <c r="A250" s="86"/>
      <c r="B250" s="13"/>
      <c r="C250" s="13"/>
      <c r="D250" s="114"/>
      <c r="E250" s="13"/>
      <c r="F250" s="13"/>
      <c r="G250" s="13"/>
      <c r="H250" s="13"/>
      <c r="I250" s="13"/>
      <c r="J250" s="13"/>
      <c r="K250" s="13"/>
    </row>
    <row r="251" spans="1:11" s="8" customFormat="1">
      <c r="A251" s="86"/>
      <c r="B251" s="13"/>
      <c r="C251" s="13"/>
      <c r="D251" s="114"/>
      <c r="E251" s="13"/>
      <c r="F251" s="13"/>
      <c r="G251" s="13"/>
      <c r="H251" s="13"/>
      <c r="I251" s="13"/>
      <c r="J251" s="13"/>
      <c r="K251" s="13"/>
    </row>
    <row r="252" spans="1:11" s="8" customFormat="1">
      <c r="A252" s="86"/>
      <c r="B252" s="13"/>
      <c r="C252" s="13"/>
      <c r="D252" s="114"/>
      <c r="E252" s="13"/>
      <c r="F252" s="13"/>
      <c r="G252" s="13"/>
      <c r="H252" s="13"/>
      <c r="I252" s="13"/>
      <c r="J252" s="13"/>
      <c r="K252" s="13"/>
    </row>
    <row r="253" spans="1:11" s="8" customFormat="1">
      <c r="A253" s="86"/>
      <c r="B253" s="13"/>
      <c r="C253" s="13"/>
      <c r="D253" s="114"/>
      <c r="E253" s="13"/>
      <c r="F253" s="13"/>
      <c r="G253" s="13"/>
      <c r="H253" s="13"/>
      <c r="I253" s="13"/>
      <c r="J253" s="13"/>
      <c r="K253" s="13"/>
    </row>
    <row r="254" spans="1:11" s="8" customFormat="1">
      <c r="A254" s="86"/>
      <c r="B254" s="13"/>
      <c r="C254" s="13"/>
      <c r="D254" s="114"/>
      <c r="E254" s="13"/>
      <c r="F254" s="13"/>
      <c r="G254" s="13"/>
      <c r="H254" s="13"/>
      <c r="I254" s="13"/>
      <c r="J254" s="13"/>
      <c r="K254" s="13"/>
    </row>
    <row r="255" spans="1:11" s="8" customFormat="1">
      <c r="A255" s="86"/>
      <c r="B255" s="13"/>
      <c r="C255" s="13"/>
      <c r="D255" s="114"/>
      <c r="E255" s="13"/>
      <c r="F255" s="13"/>
      <c r="G255" s="13"/>
      <c r="H255" s="13"/>
      <c r="I255" s="13"/>
      <c r="J255" s="13"/>
      <c r="K255" s="13"/>
    </row>
    <row r="256" spans="1:11" s="8" customFormat="1">
      <c r="A256" s="86"/>
      <c r="B256" s="13"/>
      <c r="C256" s="13"/>
      <c r="D256" s="114"/>
      <c r="E256" s="13"/>
      <c r="F256" s="13"/>
      <c r="G256" s="13"/>
      <c r="H256" s="13"/>
      <c r="I256" s="13"/>
      <c r="J256" s="13"/>
      <c r="K256" s="13"/>
    </row>
    <row r="257" spans="1:11" s="8" customFormat="1">
      <c r="A257" s="86"/>
      <c r="B257" s="13"/>
      <c r="C257" s="13"/>
      <c r="D257" s="114"/>
      <c r="E257" s="13"/>
      <c r="F257" s="13"/>
      <c r="G257" s="13"/>
      <c r="H257" s="13"/>
      <c r="I257" s="13"/>
      <c r="J257" s="13"/>
      <c r="K257" s="13"/>
    </row>
    <row r="258" spans="1:11" s="8" customFormat="1">
      <c r="A258" s="86"/>
      <c r="B258" s="13"/>
      <c r="C258" s="13"/>
      <c r="D258" s="114"/>
      <c r="E258" s="13"/>
      <c r="F258" s="13"/>
      <c r="G258" s="13"/>
      <c r="H258" s="13"/>
      <c r="I258" s="13"/>
      <c r="J258" s="13"/>
      <c r="K258" s="13"/>
    </row>
    <row r="259" spans="1:11" s="8" customFormat="1">
      <c r="A259" s="86"/>
      <c r="B259" s="13"/>
      <c r="C259" s="13"/>
      <c r="D259" s="114"/>
      <c r="E259" s="13"/>
      <c r="F259" s="13"/>
      <c r="G259" s="13"/>
      <c r="H259" s="13"/>
      <c r="I259" s="13"/>
      <c r="J259" s="13"/>
      <c r="K259" s="13"/>
    </row>
    <row r="260" spans="1:11" s="8" customFormat="1">
      <c r="A260" s="86"/>
      <c r="B260" s="13"/>
      <c r="C260" s="13"/>
      <c r="D260" s="114"/>
      <c r="E260" s="13"/>
      <c r="F260" s="13"/>
      <c r="G260" s="13"/>
      <c r="H260" s="13"/>
      <c r="I260" s="13"/>
      <c r="J260" s="13"/>
      <c r="K260" s="13"/>
    </row>
    <row r="261" spans="1:11" s="8" customFormat="1">
      <c r="A261" s="86"/>
      <c r="B261" s="13"/>
      <c r="C261" s="13"/>
      <c r="D261" s="114"/>
      <c r="E261" s="13"/>
      <c r="F261" s="13"/>
      <c r="G261" s="13"/>
      <c r="H261" s="13"/>
      <c r="I261" s="13"/>
      <c r="J261" s="13"/>
      <c r="K261" s="13"/>
    </row>
    <row r="262" spans="1:11" s="8" customFormat="1">
      <c r="A262" s="86"/>
      <c r="B262" s="13"/>
      <c r="C262" s="13"/>
      <c r="D262" s="114"/>
      <c r="E262" s="13"/>
      <c r="F262" s="13"/>
      <c r="G262" s="13"/>
      <c r="H262" s="13"/>
      <c r="I262" s="13"/>
      <c r="J262" s="13"/>
      <c r="K262" s="13"/>
    </row>
    <row r="263" spans="1:11" s="8" customFormat="1">
      <c r="A263" s="86"/>
      <c r="B263" s="13"/>
      <c r="C263" s="13"/>
      <c r="D263" s="114"/>
      <c r="E263" s="13"/>
      <c r="F263" s="13"/>
      <c r="G263" s="13"/>
      <c r="H263" s="13"/>
      <c r="I263" s="13"/>
      <c r="J263" s="13"/>
      <c r="K263" s="13"/>
    </row>
    <row r="264" spans="1:11" s="8" customFormat="1">
      <c r="A264" s="86"/>
      <c r="B264" s="13"/>
      <c r="C264" s="13"/>
      <c r="D264" s="114"/>
      <c r="E264" s="13"/>
      <c r="F264" s="13"/>
      <c r="G264" s="13"/>
      <c r="H264" s="13"/>
      <c r="I264" s="13"/>
      <c r="J264" s="13"/>
      <c r="K264" s="13"/>
    </row>
    <row r="265" spans="1:11" s="8" customFormat="1">
      <c r="A265" s="86"/>
      <c r="B265" s="13"/>
      <c r="C265" s="13"/>
      <c r="D265" s="114"/>
      <c r="E265" s="13"/>
      <c r="F265" s="13"/>
      <c r="G265" s="13"/>
      <c r="H265" s="13"/>
      <c r="I265" s="13"/>
      <c r="J265" s="13"/>
      <c r="K265" s="13"/>
    </row>
    <row r="266" spans="1:11" s="8" customFormat="1">
      <c r="A266" s="86"/>
      <c r="B266" s="13"/>
      <c r="C266" s="13"/>
      <c r="D266" s="114"/>
      <c r="E266" s="13"/>
      <c r="F266" s="13"/>
      <c r="G266" s="13"/>
      <c r="H266" s="13"/>
      <c r="I266" s="13"/>
      <c r="J266" s="13"/>
      <c r="K266" s="13"/>
    </row>
    <row r="267" spans="1:11" s="8" customFormat="1">
      <c r="A267" s="86"/>
      <c r="B267" s="13"/>
      <c r="C267" s="13"/>
      <c r="D267" s="114"/>
      <c r="E267" s="13"/>
      <c r="F267" s="13"/>
      <c r="G267" s="13"/>
      <c r="H267" s="13"/>
      <c r="I267" s="13"/>
      <c r="J267" s="13"/>
      <c r="K267" s="13"/>
    </row>
    <row r="268" spans="1:11" s="8" customFormat="1">
      <c r="A268" s="86"/>
      <c r="B268" s="13"/>
      <c r="C268" s="13"/>
      <c r="D268" s="114"/>
      <c r="E268" s="13"/>
      <c r="F268" s="13"/>
      <c r="G268" s="13"/>
      <c r="H268" s="13"/>
      <c r="I268" s="13"/>
      <c r="J268" s="13"/>
      <c r="K268" s="13"/>
    </row>
    <row r="269" spans="1:11" s="8" customFormat="1">
      <c r="A269" s="86"/>
      <c r="B269" s="13"/>
      <c r="C269" s="13"/>
      <c r="D269" s="114"/>
      <c r="E269" s="13"/>
      <c r="F269" s="13"/>
      <c r="G269" s="13"/>
      <c r="H269" s="13"/>
      <c r="I269" s="13"/>
      <c r="J269" s="13"/>
      <c r="K269" s="13"/>
    </row>
    <row r="270" spans="1:11" s="8" customFormat="1">
      <c r="A270" s="86"/>
      <c r="B270" s="13"/>
      <c r="C270" s="13"/>
      <c r="D270" s="114"/>
      <c r="E270" s="13"/>
      <c r="F270" s="13"/>
      <c r="G270" s="13"/>
      <c r="H270" s="13"/>
      <c r="I270" s="13"/>
      <c r="J270" s="13"/>
      <c r="K270" s="13"/>
    </row>
    <row r="271" spans="1:11" s="8" customFormat="1">
      <c r="A271" s="86"/>
      <c r="B271" s="13"/>
      <c r="C271" s="13"/>
      <c r="D271" s="114"/>
      <c r="E271" s="13"/>
      <c r="F271" s="13"/>
      <c r="G271" s="13"/>
      <c r="H271" s="13"/>
      <c r="I271" s="13"/>
      <c r="J271" s="13"/>
      <c r="K271" s="13"/>
    </row>
    <row r="272" spans="1:11" s="8" customFormat="1">
      <c r="A272" s="86"/>
      <c r="B272" s="13"/>
      <c r="C272" s="13"/>
      <c r="D272" s="114"/>
      <c r="E272" s="13"/>
      <c r="F272" s="13"/>
      <c r="G272" s="13"/>
      <c r="H272" s="13"/>
      <c r="I272" s="13"/>
      <c r="J272" s="13"/>
      <c r="K272" s="13"/>
    </row>
    <row r="273" spans="1:11" s="8" customFormat="1">
      <c r="A273" s="86"/>
      <c r="B273" s="13"/>
      <c r="C273" s="13"/>
      <c r="D273" s="114"/>
      <c r="E273" s="13"/>
      <c r="F273" s="13"/>
      <c r="G273" s="13"/>
      <c r="H273" s="13"/>
      <c r="I273" s="13"/>
      <c r="J273" s="13"/>
      <c r="K273" s="13"/>
    </row>
    <row r="274" spans="1:11" s="8" customFormat="1">
      <c r="A274" s="86"/>
      <c r="B274" s="13"/>
      <c r="C274" s="13"/>
      <c r="D274" s="114"/>
      <c r="E274" s="13"/>
      <c r="F274" s="13"/>
      <c r="G274" s="13"/>
      <c r="H274" s="13"/>
      <c r="I274" s="13"/>
      <c r="J274" s="13"/>
      <c r="K274" s="13"/>
    </row>
    <row r="275" spans="1:11" s="8" customFormat="1">
      <c r="A275" s="86"/>
      <c r="B275" s="13"/>
      <c r="C275" s="13"/>
      <c r="D275" s="114"/>
      <c r="E275" s="13"/>
      <c r="F275" s="13"/>
      <c r="G275" s="13"/>
      <c r="H275" s="13"/>
      <c r="I275" s="13"/>
      <c r="J275" s="13"/>
      <c r="K275" s="13"/>
    </row>
    <row r="276" spans="1:11" s="8" customFormat="1">
      <c r="A276" s="86"/>
      <c r="B276" s="13"/>
      <c r="C276" s="13"/>
      <c r="D276" s="114"/>
      <c r="E276" s="13"/>
      <c r="F276" s="13"/>
      <c r="G276" s="13"/>
      <c r="H276" s="13"/>
      <c r="I276" s="13"/>
      <c r="J276" s="13"/>
      <c r="K276" s="13"/>
    </row>
    <row r="277" spans="1:11" s="8" customFormat="1">
      <c r="A277" s="86"/>
      <c r="B277" s="13"/>
      <c r="C277" s="13"/>
      <c r="D277" s="114"/>
      <c r="E277" s="13"/>
      <c r="F277" s="13"/>
      <c r="G277" s="13"/>
      <c r="H277" s="13"/>
      <c r="I277" s="13"/>
      <c r="J277" s="13"/>
      <c r="K277" s="13"/>
    </row>
    <row r="278" spans="1:11" s="8" customFormat="1">
      <c r="A278" s="86"/>
      <c r="B278" s="13"/>
      <c r="C278" s="13"/>
      <c r="D278" s="114"/>
      <c r="E278" s="13"/>
      <c r="F278" s="13"/>
      <c r="G278" s="13"/>
      <c r="H278" s="13"/>
      <c r="I278" s="13"/>
      <c r="J278" s="13"/>
      <c r="K278" s="13"/>
    </row>
    <row r="279" spans="1:11" s="8" customFormat="1">
      <c r="A279" s="86"/>
      <c r="B279" s="13"/>
      <c r="C279" s="13"/>
      <c r="D279" s="114"/>
      <c r="E279" s="13"/>
      <c r="F279" s="13"/>
      <c r="G279" s="13"/>
      <c r="H279" s="13"/>
      <c r="I279" s="13"/>
      <c r="J279" s="13"/>
      <c r="K279" s="13"/>
    </row>
    <row r="280" spans="1:11" s="8" customFormat="1">
      <c r="A280" s="86"/>
      <c r="B280" s="13"/>
      <c r="C280" s="13"/>
      <c r="D280" s="114"/>
      <c r="E280" s="13"/>
      <c r="F280" s="13"/>
      <c r="G280" s="13"/>
      <c r="H280" s="13"/>
      <c r="I280" s="13"/>
      <c r="J280" s="13"/>
      <c r="K280" s="13"/>
    </row>
    <row r="281" spans="1:11" s="8" customFormat="1">
      <c r="A281" s="86"/>
      <c r="B281" s="13"/>
      <c r="C281" s="13"/>
      <c r="D281" s="114"/>
      <c r="E281" s="13"/>
      <c r="F281" s="13"/>
      <c r="G281" s="13"/>
      <c r="H281" s="13"/>
      <c r="I281" s="13"/>
      <c r="J281" s="13"/>
      <c r="K281" s="13"/>
    </row>
    <row r="282" spans="1:11" s="8" customFormat="1">
      <c r="A282" s="86"/>
      <c r="B282" s="13"/>
      <c r="C282" s="13"/>
      <c r="D282" s="114"/>
      <c r="E282" s="13"/>
      <c r="F282" s="13"/>
      <c r="G282" s="13"/>
      <c r="H282" s="13"/>
      <c r="I282" s="13"/>
      <c r="J282" s="13"/>
      <c r="K282" s="13"/>
    </row>
    <row r="283" spans="1:11" s="8" customFormat="1">
      <c r="A283" s="86"/>
      <c r="B283" s="13"/>
      <c r="C283" s="13"/>
      <c r="D283" s="114"/>
      <c r="E283" s="13"/>
      <c r="F283" s="13"/>
      <c r="G283" s="13"/>
      <c r="H283" s="13"/>
      <c r="I283" s="13"/>
      <c r="J283" s="13"/>
      <c r="K283" s="13"/>
    </row>
    <row r="284" spans="1:11" s="8" customFormat="1">
      <c r="A284" s="86"/>
      <c r="B284" s="13"/>
      <c r="C284" s="13"/>
      <c r="D284" s="114"/>
      <c r="E284" s="13"/>
      <c r="F284" s="13"/>
      <c r="G284" s="13"/>
      <c r="H284" s="13"/>
      <c r="I284" s="13"/>
      <c r="J284" s="13"/>
      <c r="K284" s="13"/>
    </row>
    <row r="285" spans="1:11" s="8" customFormat="1">
      <c r="A285" s="86"/>
      <c r="B285" s="13"/>
      <c r="C285" s="13"/>
      <c r="D285" s="114"/>
      <c r="E285" s="13"/>
      <c r="F285" s="13"/>
      <c r="G285" s="13"/>
      <c r="H285" s="13"/>
      <c r="I285" s="13"/>
      <c r="J285" s="13"/>
      <c r="K285" s="13"/>
    </row>
    <row r="286" spans="1:11" s="8" customFormat="1">
      <c r="A286" s="86"/>
      <c r="B286" s="13"/>
      <c r="C286" s="13"/>
      <c r="D286" s="114"/>
      <c r="E286" s="13"/>
      <c r="F286" s="13"/>
      <c r="G286" s="13"/>
      <c r="H286" s="13"/>
      <c r="I286" s="13"/>
      <c r="J286" s="13"/>
      <c r="K286" s="13"/>
    </row>
    <row r="287" spans="1:11" s="8" customFormat="1">
      <c r="A287" s="86"/>
      <c r="B287" s="13"/>
      <c r="C287" s="13"/>
      <c r="D287" s="114"/>
      <c r="E287" s="13"/>
      <c r="F287" s="13"/>
      <c r="G287" s="13"/>
      <c r="H287" s="13"/>
      <c r="I287" s="13"/>
      <c r="J287" s="13"/>
      <c r="K287" s="13"/>
    </row>
    <row r="288" spans="1:11" s="8" customFormat="1">
      <c r="A288" s="86"/>
      <c r="B288" s="13"/>
      <c r="C288" s="13"/>
      <c r="D288" s="114"/>
      <c r="E288" s="13"/>
      <c r="F288" s="13"/>
      <c r="G288" s="13"/>
      <c r="H288" s="13"/>
      <c r="I288" s="13"/>
      <c r="J288" s="13"/>
      <c r="K288" s="13"/>
    </row>
    <row r="289" spans="1:11" s="8" customFormat="1">
      <c r="A289" s="86"/>
      <c r="B289" s="13"/>
      <c r="C289" s="13"/>
      <c r="D289" s="114"/>
      <c r="E289" s="13"/>
      <c r="F289" s="13"/>
      <c r="G289" s="13"/>
      <c r="H289" s="13"/>
      <c r="I289" s="13"/>
      <c r="J289" s="13"/>
      <c r="K289" s="13"/>
    </row>
    <row r="290" spans="1:11" s="8" customFormat="1">
      <c r="A290" s="86"/>
      <c r="B290" s="13"/>
      <c r="C290" s="13"/>
      <c r="D290" s="114"/>
      <c r="E290" s="13"/>
      <c r="F290" s="13"/>
      <c r="G290" s="13"/>
      <c r="H290" s="13"/>
      <c r="I290" s="13"/>
      <c r="J290" s="13"/>
      <c r="K290" s="13"/>
    </row>
    <row r="291" spans="1:11" s="8" customFormat="1">
      <c r="A291" s="86"/>
      <c r="B291" s="13"/>
      <c r="C291" s="13"/>
      <c r="D291" s="114"/>
      <c r="E291" s="13"/>
      <c r="F291" s="13"/>
      <c r="G291" s="13"/>
      <c r="H291" s="13"/>
      <c r="I291" s="13"/>
      <c r="J291" s="13"/>
      <c r="K291" s="13"/>
    </row>
    <row r="292" spans="1:11" s="8" customFormat="1">
      <c r="A292" s="86"/>
      <c r="B292" s="13"/>
      <c r="C292" s="13"/>
      <c r="D292" s="114"/>
      <c r="E292" s="13"/>
      <c r="F292" s="13"/>
      <c r="G292" s="13"/>
      <c r="H292" s="13"/>
      <c r="I292" s="13"/>
      <c r="J292" s="13"/>
      <c r="K292" s="13"/>
    </row>
    <row r="293" spans="1:11" s="8" customFormat="1">
      <c r="A293" s="86"/>
      <c r="B293" s="13"/>
      <c r="C293" s="13"/>
      <c r="D293" s="114"/>
      <c r="E293" s="13"/>
      <c r="F293" s="13"/>
      <c r="G293" s="13"/>
      <c r="H293" s="13"/>
      <c r="I293" s="13"/>
      <c r="J293" s="13"/>
      <c r="K293" s="13"/>
    </row>
    <row r="294" spans="1:11" s="8" customFormat="1">
      <c r="A294" s="86"/>
      <c r="B294" s="13"/>
      <c r="C294" s="13"/>
      <c r="D294" s="114"/>
      <c r="E294" s="13"/>
      <c r="F294" s="13"/>
      <c r="G294" s="13"/>
      <c r="H294" s="13"/>
      <c r="I294" s="13"/>
      <c r="J294" s="13"/>
      <c r="K294" s="13"/>
    </row>
    <row r="295" spans="1:11" s="8" customFormat="1">
      <c r="A295" s="86"/>
      <c r="B295" s="13"/>
      <c r="C295" s="13"/>
      <c r="D295" s="114"/>
      <c r="E295" s="13"/>
      <c r="F295" s="13"/>
      <c r="G295" s="13"/>
      <c r="H295" s="13"/>
      <c r="I295" s="13"/>
      <c r="J295" s="13"/>
      <c r="K295" s="13"/>
    </row>
    <row r="296" spans="1:11" s="8" customFormat="1">
      <c r="A296" s="86"/>
      <c r="B296" s="13"/>
      <c r="C296" s="13"/>
      <c r="D296" s="114"/>
      <c r="E296" s="13"/>
      <c r="F296" s="13"/>
      <c r="G296" s="13"/>
      <c r="H296" s="13"/>
      <c r="I296" s="13"/>
      <c r="J296" s="13"/>
      <c r="K296" s="13"/>
    </row>
    <row r="297" spans="1:11" s="8" customFormat="1">
      <c r="A297" s="86"/>
      <c r="B297" s="13"/>
      <c r="C297" s="13"/>
      <c r="D297" s="114"/>
      <c r="E297" s="13"/>
      <c r="F297" s="13"/>
      <c r="G297" s="13"/>
      <c r="H297" s="13"/>
      <c r="I297" s="13"/>
      <c r="J297" s="13"/>
      <c r="K297" s="13"/>
    </row>
    <row r="298" spans="1:11" s="8" customFormat="1">
      <c r="A298" s="86"/>
      <c r="B298" s="13"/>
      <c r="C298" s="13"/>
      <c r="D298" s="114"/>
      <c r="E298" s="13"/>
      <c r="F298" s="13"/>
      <c r="G298" s="13"/>
      <c r="H298" s="13"/>
      <c r="I298" s="13"/>
      <c r="J298" s="13"/>
      <c r="K298" s="13"/>
    </row>
    <row r="299" spans="1:11" s="8" customFormat="1">
      <c r="A299" s="86"/>
      <c r="B299" s="13"/>
      <c r="C299" s="13"/>
      <c r="D299" s="114"/>
      <c r="E299" s="13"/>
      <c r="F299" s="13"/>
      <c r="G299" s="13"/>
      <c r="H299" s="13"/>
      <c r="I299" s="13"/>
      <c r="J299" s="13"/>
      <c r="K299" s="13"/>
    </row>
    <row r="300" spans="1:11" s="8" customFormat="1">
      <c r="A300" s="86"/>
      <c r="B300" s="13"/>
      <c r="C300" s="13"/>
      <c r="D300" s="114"/>
      <c r="E300" s="13"/>
      <c r="F300" s="13"/>
      <c r="G300" s="13"/>
      <c r="H300" s="13"/>
      <c r="I300" s="13"/>
      <c r="J300" s="13"/>
      <c r="K300" s="13"/>
    </row>
    <row r="301" spans="1:11" s="8" customFormat="1">
      <c r="A301" s="86"/>
      <c r="B301" s="13"/>
      <c r="C301" s="13"/>
      <c r="D301" s="114"/>
      <c r="E301" s="13"/>
      <c r="F301" s="13"/>
      <c r="G301" s="13"/>
      <c r="H301" s="13"/>
      <c r="I301" s="13"/>
      <c r="J301" s="13"/>
      <c r="K301" s="13"/>
    </row>
    <row r="302" spans="1:11" s="8" customFormat="1">
      <c r="A302" s="86"/>
      <c r="B302" s="13"/>
      <c r="C302" s="13"/>
      <c r="D302" s="114"/>
      <c r="E302" s="13"/>
      <c r="F302" s="13"/>
      <c r="G302" s="13"/>
      <c r="H302" s="13"/>
      <c r="I302" s="13"/>
      <c r="J302" s="13"/>
      <c r="K302" s="13"/>
    </row>
    <row r="303" spans="1:11" s="8" customFormat="1">
      <c r="A303" s="86"/>
      <c r="B303" s="13"/>
      <c r="C303" s="13"/>
      <c r="D303" s="114"/>
      <c r="E303" s="13"/>
      <c r="F303" s="13"/>
      <c r="G303" s="13"/>
      <c r="H303" s="13"/>
      <c r="I303" s="13"/>
      <c r="J303" s="13"/>
      <c r="K303" s="13"/>
    </row>
    <row r="304" spans="1:11" s="8" customFormat="1">
      <c r="A304" s="86"/>
      <c r="B304" s="13"/>
      <c r="C304" s="13"/>
      <c r="D304" s="114"/>
      <c r="E304" s="13"/>
      <c r="F304" s="13"/>
      <c r="G304" s="13"/>
      <c r="H304" s="13"/>
      <c r="I304" s="13"/>
      <c r="J304" s="13"/>
      <c r="K304" s="13"/>
    </row>
    <row r="305" spans="1:11" s="8" customFormat="1">
      <c r="A305" s="86"/>
      <c r="B305" s="13"/>
      <c r="C305" s="13"/>
      <c r="D305" s="114"/>
      <c r="E305" s="13"/>
      <c r="F305" s="13"/>
      <c r="G305" s="13"/>
      <c r="H305" s="13"/>
      <c r="I305" s="13"/>
      <c r="J305" s="13"/>
      <c r="K305" s="13"/>
    </row>
    <row r="306" spans="1:11" s="8" customFormat="1">
      <c r="A306" s="86"/>
      <c r="B306" s="13"/>
      <c r="C306" s="13"/>
      <c r="D306" s="114"/>
      <c r="E306" s="13"/>
      <c r="F306" s="13"/>
      <c r="G306" s="13"/>
      <c r="H306" s="13"/>
      <c r="I306" s="13"/>
      <c r="J306" s="13"/>
      <c r="K306" s="13"/>
    </row>
    <row r="307" spans="1:11" s="8" customFormat="1">
      <c r="A307" s="86"/>
      <c r="B307" s="13"/>
      <c r="C307" s="13"/>
      <c r="D307" s="114"/>
      <c r="E307" s="13"/>
      <c r="F307" s="13"/>
      <c r="G307" s="13"/>
      <c r="H307" s="13"/>
      <c r="I307" s="13"/>
      <c r="J307" s="13"/>
      <c r="K307" s="13"/>
    </row>
    <row r="308" spans="1:11" s="8" customFormat="1">
      <c r="A308" s="86"/>
      <c r="B308" s="13"/>
      <c r="C308" s="13"/>
      <c r="D308" s="114"/>
      <c r="E308" s="13"/>
      <c r="F308" s="13"/>
      <c r="G308" s="13"/>
      <c r="H308" s="13"/>
      <c r="I308" s="13"/>
      <c r="J308" s="13"/>
      <c r="K308" s="13"/>
    </row>
    <row r="309" spans="1:11" s="8" customFormat="1">
      <c r="A309" s="86"/>
      <c r="B309" s="13"/>
      <c r="C309" s="13"/>
      <c r="D309" s="114"/>
      <c r="E309" s="13"/>
      <c r="F309" s="13"/>
      <c r="G309" s="13"/>
      <c r="H309" s="13"/>
      <c r="I309" s="13"/>
      <c r="J309" s="13"/>
      <c r="K309" s="13"/>
    </row>
    <row r="310" spans="1:11" s="8" customFormat="1">
      <c r="A310" s="86"/>
      <c r="B310" s="13"/>
      <c r="C310" s="13"/>
      <c r="D310" s="114"/>
      <c r="E310" s="13"/>
      <c r="F310" s="13"/>
      <c r="G310" s="13"/>
      <c r="H310" s="13"/>
      <c r="I310" s="13"/>
      <c r="J310" s="13"/>
      <c r="K310" s="13"/>
    </row>
    <row r="311" spans="1:11" s="8" customFormat="1">
      <c r="A311" s="86"/>
      <c r="B311" s="13"/>
      <c r="C311" s="13"/>
      <c r="D311" s="114"/>
      <c r="E311" s="13"/>
      <c r="F311" s="13"/>
      <c r="G311" s="13"/>
      <c r="H311" s="13"/>
      <c r="I311" s="13"/>
      <c r="J311" s="13"/>
      <c r="K311" s="13"/>
    </row>
    <row r="312" spans="1:11" s="8" customFormat="1">
      <c r="A312" s="86"/>
      <c r="B312" s="13"/>
      <c r="C312" s="13"/>
      <c r="D312" s="114"/>
      <c r="E312" s="13"/>
      <c r="F312" s="13"/>
      <c r="G312" s="13"/>
      <c r="H312" s="13"/>
      <c r="I312" s="13"/>
      <c r="J312" s="13"/>
      <c r="K312" s="13"/>
    </row>
    <row r="313" spans="1:11" s="8" customFormat="1">
      <c r="A313" s="86"/>
      <c r="B313" s="13"/>
      <c r="C313" s="13"/>
      <c r="D313" s="114"/>
      <c r="E313" s="13"/>
      <c r="F313" s="13"/>
      <c r="G313" s="13"/>
      <c r="H313" s="13"/>
      <c r="I313" s="13"/>
      <c r="J313" s="13"/>
      <c r="K313" s="13"/>
    </row>
    <row r="314" spans="1:11" s="8" customFormat="1">
      <c r="A314" s="86"/>
      <c r="B314" s="13"/>
      <c r="C314" s="13"/>
      <c r="D314" s="114"/>
      <c r="E314" s="13"/>
      <c r="F314" s="13"/>
      <c r="G314" s="13"/>
      <c r="H314" s="13"/>
      <c r="I314" s="13"/>
      <c r="J314" s="13"/>
      <c r="K314" s="13"/>
    </row>
    <row r="315" spans="1:11" s="8" customFormat="1">
      <c r="A315" s="86"/>
      <c r="B315" s="13"/>
      <c r="C315" s="13"/>
      <c r="D315" s="114"/>
      <c r="E315" s="13"/>
      <c r="F315" s="13"/>
      <c r="G315" s="13"/>
      <c r="H315" s="13"/>
      <c r="I315" s="13"/>
      <c r="J315" s="13"/>
      <c r="K315" s="13"/>
    </row>
    <row r="316" spans="1:11" s="8" customFormat="1">
      <c r="A316" s="86"/>
      <c r="B316" s="13"/>
      <c r="C316" s="13"/>
      <c r="D316" s="114"/>
      <c r="E316" s="13"/>
      <c r="F316" s="13"/>
      <c r="G316" s="13"/>
      <c r="H316" s="13"/>
      <c r="I316" s="13"/>
      <c r="J316" s="13"/>
      <c r="K316" s="13"/>
    </row>
    <row r="317" spans="1:11" s="8" customFormat="1">
      <c r="A317" s="86"/>
      <c r="B317" s="13"/>
      <c r="C317" s="13"/>
      <c r="D317" s="114"/>
      <c r="E317" s="13"/>
      <c r="F317" s="13"/>
      <c r="G317" s="13"/>
      <c r="H317" s="13"/>
      <c r="I317" s="13"/>
      <c r="J317" s="13"/>
      <c r="K317" s="13"/>
    </row>
    <row r="318" spans="1:11" s="8" customFormat="1">
      <c r="A318" s="86"/>
      <c r="B318" s="13"/>
      <c r="C318" s="13"/>
      <c r="D318" s="114"/>
      <c r="E318" s="13"/>
      <c r="F318" s="13"/>
      <c r="G318" s="13"/>
      <c r="H318" s="13"/>
      <c r="I318" s="13"/>
      <c r="J318" s="13"/>
      <c r="K318" s="13"/>
    </row>
    <row r="319" spans="1:11" s="8" customFormat="1">
      <c r="A319" s="86"/>
      <c r="B319" s="13"/>
      <c r="C319" s="13"/>
      <c r="D319" s="114"/>
      <c r="E319" s="13"/>
      <c r="F319" s="13"/>
      <c r="G319" s="13"/>
      <c r="H319" s="13"/>
      <c r="I319" s="13"/>
      <c r="J319" s="13"/>
      <c r="K319" s="13"/>
    </row>
    <row r="320" spans="1:11" s="8" customFormat="1">
      <c r="A320" s="86"/>
      <c r="B320" s="13"/>
      <c r="C320" s="13"/>
      <c r="D320" s="114"/>
      <c r="E320" s="13"/>
      <c r="F320" s="13"/>
      <c r="G320" s="13"/>
      <c r="H320" s="13"/>
      <c r="I320" s="13"/>
      <c r="J320" s="13"/>
      <c r="K320" s="13"/>
    </row>
    <row r="321" spans="1:11" s="8" customFormat="1">
      <c r="A321" s="86"/>
      <c r="B321" s="13"/>
      <c r="C321" s="13"/>
      <c r="D321" s="114"/>
      <c r="E321" s="13"/>
      <c r="F321" s="13"/>
      <c r="G321" s="13"/>
      <c r="H321" s="13"/>
      <c r="I321" s="13"/>
      <c r="J321" s="13"/>
      <c r="K321" s="13"/>
    </row>
    <row r="322" spans="1:11" s="8" customFormat="1">
      <c r="A322" s="86"/>
      <c r="B322" s="13"/>
      <c r="C322" s="13"/>
      <c r="D322" s="114"/>
      <c r="E322" s="13"/>
      <c r="F322" s="13"/>
      <c r="G322" s="13"/>
      <c r="H322" s="13"/>
      <c r="I322" s="13"/>
      <c r="J322" s="13"/>
      <c r="K322" s="13"/>
    </row>
    <row r="323" spans="1:11" s="8" customFormat="1">
      <c r="A323" s="86"/>
      <c r="B323" s="13"/>
      <c r="C323" s="13"/>
      <c r="D323" s="114"/>
      <c r="E323" s="13"/>
      <c r="F323" s="13"/>
      <c r="G323" s="13"/>
      <c r="H323" s="13"/>
      <c r="I323" s="13"/>
      <c r="J323" s="13"/>
      <c r="K323" s="13"/>
    </row>
    <row r="324" spans="1:11" s="8" customFormat="1">
      <c r="A324" s="86"/>
      <c r="B324" s="13"/>
      <c r="C324" s="13"/>
      <c r="D324" s="114"/>
      <c r="E324" s="13"/>
      <c r="F324" s="13"/>
      <c r="G324" s="13"/>
      <c r="H324" s="13"/>
      <c r="I324" s="13"/>
      <c r="J324" s="13"/>
      <c r="K324" s="13"/>
    </row>
  </sheetData>
  <sheetProtection algorithmName="SHA-512" hashValue="OoExS1tss5C+BmZLErmpMYJJ5UBK3kNkJME8vZiRsk/2UMtYwvV8rdpPmqlWseYwi3o0PrMrtBYhFhC8u7B7SQ==" saltValue="Sh9Gqmaa2ixsu7xjGt3whw==" spinCount="100000" sheet="1" objects="1" scenarios="1" selectLockedCells="1"/>
  <mergeCells count="66">
    <mergeCell ref="E70:K70"/>
    <mergeCell ref="E5:G5"/>
    <mergeCell ref="E6:G6"/>
    <mergeCell ref="H6:I6"/>
    <mergeCell ref="J6:K6"/>
    <mergeCell ref="E13:K13"/>
    <mergeCell ref="E11:G11"/>
    <mergeCell ref="E12:G12"/>
    <mergeCell ref="E42:K42"/>
    <mergeCell ref="E43:K43"/>
    <mergeCell ref="J10:K10"/>
    <mergeCell ref="A1:K4"/>
    <mergeCell ref="H11:I11"/>
    <mergeCell ref="J11:K11"/>
    <mergeCell ref="H5:I5"/>
    <mergeCell ref="J5:K5"/>
    <mergeCell ref="E7:G7"/>
    <mergeCell ref="E8:G8"/>
    <mergeCell ref="E9:G9"/>
    <mergeCell ref="E10:G10"/>
    <mergeCell ref="H7:I7"/>
    <mergeCell ref="H8:I8"/>
    <mergeCell ref="H9:I9"/>
    <mergeCell ref="H10:I10"/>
    <mergeCell ref="J7:K7"/>
    <mergeCell ref="J8:K8"/>
    <mergeCell ref="J9:K9"/>
    <mergeCell ref="B67:B69"/>
    <mergeCell ref="D67:K69"/>
    <mergeCell ref="C67:C69"/>
    <mergeCell ref="H12:I12"/>
    <mergeCell ref="J12:K12"/>
    <mergeCell ref="D36:K36"/>
    <mergeCell ref="D40:E40"/>
    <mergeCell ref="B37:B39"/>
    <mergeCell ref="C37:C39"/>
    <mergeCell ref="D37:K39"/>
    <mergeCell ref="D66:K66"/>
    <mergeCell ref="D41:K41"/>
    <mergeCell ref="B42:B43"/>
    <mergeCell ref="A14:B14"/>
    <mergeCell ref="D93:K93"/>
    <mergeCell ref="E101:G101"/>
    <mergeCell ref="H101:I101"/>
    <mergeCell ref="J101:K101"/>
    <mergeCell ref="J97:K97"/>
    <mergeCell ref="E98:G100"/>
    <mergeCell ref="H98:I100"/>
    <mergeCell ref="J98:K100"/>
    <mergeCell ref="E97:G97"/>
    <mergeCell ref="H97:I97"/>
    <mergeCell ref="D98:D100"/>
    <mergeCell ref="J105:K107"/>
    <mergeCell ref="E102:G104"/>
    <mergeCell ref="H102:I104"/>
    <mergeCell ref="J102:K104"/>
    <mergeCell ref="B94:B96"/>
    <mergeCell ref="C94:C96"/>
    <mergeCell ref="D94:K96"/>
    <mergeCell ref="B106:B107"/>
    <mergeCell ref="B103:B104"/>
    <mergeCell ref="A99:B100"/>
    <mergeCell ref="D102:D104"/>
    <mergeCell ref="D105:D107"/>
    <mergeCell ref="E105:G107"/>
    <mergeCell ref="H105:I107"/>
  </mergeCells>
  <conditionalFormatting sqref="E15:G35 I15:I35 K15:K35">
    <cfRule type="expression" dxfId="26" priority="88">
      <formula>$D15=TRUE</formula>
    </cfRule>
  </conditionalFormatting>
  <conditionalFormatting sqref="D36">
    <cfRule type="expression" dxfId="25" priority="85">
      <formula>D34=TRUE</formula>
    </cfRule>
  </conditionalFormatting>
  <conditionalFormatting sqref="B36">
    <cfRule type="expression" dxfId="24" priority="80">
      <formula>$D$34=TRUE</formula>
    </cfRule>
  </conditionalFormatting>
  <conditionalFormatting sqref="B37:B39">
    <cfRule type="expression" dxfId="23" priority="79">
      <formula>$C$37&gt;0</formula>
    </cfRule>
  </conditionalFormatting>
  <conditionalFormatting sqref="D66">
    <cfRule type="expression" dxfId="22" priority="42">
      <formula>D64=TRUE</formula>
    </cfRule>
  </conditionalFormatting>
  <conditionalFormatting sqref="B66">
    <cfRule type="expression" dxfId="21" priority="41">
      <formula>$D$64=TRUE</formula>
    </cfRule>
  </conditionalFormatting>
  <conditionalFormatting sqref="D91">
    <cfRule type="expression" dxfId="20" priority="28">
      <formula>D90=TRUE</formula>
    </cfRule>
    <cfRule type="expression" dxfId="19" priority="29">
      <formula>$D$64=TRUE</formula>
    </cfRule>
  </conditionalFormatting>
  <conditionalFormatting sqref="D93">
    <cfRule type="expression" dxfId="18" priority="27">
      <formula>D91=TRUE</formula>
    </cfRule>
  </conditionalFormatting>
  <conditionalFormatting sqref="E92:F92 H92:K92 E72:E91">
    <cfRule type="expression" dxfId="17" priority="25">
      <formula>$D72=TRUE</formula>
    </cfRule>
  </conditionalFormatting>
  <conditionalFormatting sqref="E45:E65">
    <cfRule type="expression" dxfId="16" priority="23">
      <formula>$D45=TRUE</formula>
    </cfRule>
  </conditionalFormatting>
  <conditionalFormatting sqref="G92">
    <cfRule type="expression" dxfId="15" priority="18">
      <formula>$D92=TRUE</formula>
    </cfRule>
  </conditionalFormatting>
  <conditionalFormatting sqref="D37:K39">
    <cfRule type="expression" dxfId="14" priority="17">
      <formula>$C37&gt;0</formula>
    </cfRule>
  </conditionalFormatting>
  <conditionalFormatting sqref="D67:K69">
    <cfRule type="expression" dxfId="13" priority="16">
      <formula>$C67&gt;0</formula>
    </cfRule>
  </conditionalFormatting>
  <conditionalFormatting sqref="D94:K96">
    <cfRule type="expression" dxfId="12" priority="14">
      <formula>$C94&gt;0</formula>
    </cfRule>
  </conditionalFormatting>
  <conditionalFormatting sqref="B67:B69">
    <cfRule type="expression" dxfId="11" priority="12">
      <formula>$C$67&gt;0</formula>
    </cfRule>
  </conditionalFormatting>
  <conditionalFormatting sqref="B94:B97">
    <cfRule type="expression" dxfId="10" priority="11">
      <formula>$C$94&gt;0</formula>
    </cfRule>
  </conditionalFormatting>
  <conditionalFormatting sqref="H15:H34">
    <cfRule type="expression" dxfId="9" priority="10">
      <formula>$D15=TRUE</formula>
    </cfRule>
  </conditionalFormatting>
  <conditionalFormatting sqref="J15:J34">
    <cfRule type="expression" dxfId="8" priority="9">
      <formula>$D15=TRUE</formula>
    </cfRule>
  </conditionalFormatting>
  <conditionalFormatting sqref="B42:B43">
    <cfRule type="expression" dxfId="7" priority="8">
      <formula>$C$67&gt;0</formula>
    </cfRule>
  </conditionalFormatting>
  <conditionalFormatting sqref="F45:G64 I45:I64 K45:K64">
    <cfRule type="expression" dxfId="6" priority="7">
      <formula>$D45=TRUE</formula>
    </cfRule>
  </conditionalFormatting>
  <conditionalFormatting sqref="H45:H64">
    <cfRule type="expression" dxfId="5" priority="6">
      <formula>$D45=TRUE</formula>
    </cfRule>
  </conditionalFormatting>
  <conditionalFormatting sqref="J45:J64">
    <cfRule type="expression" dxfId="4" priority="5">
      <formula>$D45=TRUE</formula>
    </cfRule>
  </conditionalFormatting>
  <conditionalFormatting sqref="F72:G91 I72:I91 K72:K91">
    <cfRule type="expression" dxfId="3" priority="4">
      <formula>$D72=TRUE</formula>
    </cfRule>
  </conditionalFormatting>
  <conditionalFormatting sqref="H72:H91">
    <cfRule type="expression" dxfId="2" priority="3">
      <formula>$D72=TRUE</formula>
    </cfRule>
  </conditionalFormatting>
  <conditionalFormatting sqref="J72:J91">
    <cfRule type="expression" dxfId="1" priority="2">
      <formula>$D72=TRUE</formula>
    </cfRule>
  </conditionalFormatting>
  <conditionalFormatting sqref="B93">
    <cfRule type="expression" dxfId="0" priority="1">
      <formula>$D$91=TRUE</formula>
    </cfRule>
  </conditionalFormatting>
  <dataValidations count="3">
    <dataValidation type="list" allowBlank="1" showInputMessage="1" showErrorMessage="1" sqref="G35 G92 L101 D12" xr:uid="{96C29D7E-066A-498D-961B-145F5B8B155F}">
      <formula1>"SI,NO"</formula1>
    </dataValidation>
    <dataValidation type="list" allowBlank="1" showInputMessage="1" showErrorMessage="1" prompt="selezione da menu a tendina" sqref="E12:K12" xr:uid="{AF4C9336-D36D-4D26-940F-2723DACC4880}">
      <formula1>"SI,NO"</formula1>
    </dataValidation>
    <dataValidation type="list" allowBlank="1" showInputMessage="1" showErrorMessage="1" error="dato non ammesso, selezione da menu a tendina" prompt="selezione da menu a tendina" sqref="G15:G34 G45:G64 G72:G91 E101:K101" xr:uid="{C9B0FE49-DC65-4EB3-A4F7-9378E4D4E079}">
      <formula1>"SI,NO"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7" r:id="rId4" name="Check Box 73">
              <controlPr locked="0" defaultSize="0" autoFill="0" autoLine="0" autoPict="0" altText="">
                <anchor moveWithCells="1">
                  <from>
                    <xdr:col>2</xdr:col>
                    <xdr:colOff>82550</xdr:colOff>
                    <xdr:row>13</xdr:row>
                    <xdr:rowOff>228600</xdr:rowOff>
                  </from>
                  <to>
                    <xdr:col>4</xdr:col>
                    <xdr:colOff>19050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" name="Check Box 75">
              <controlPr locked="0" defaultSize="0" autoFill="0" autoLine="0" autoPict="0" altText="">
                <anchor moveWithCells="1">
                  <from>
                    <xdr:col>2</xdr:col>
                    <xdr:colOff>76200</xdr:colOff>
                    <xdr:row>14</xdr:row>
                    <xdr:rowOff>152400</xdr:rowOff>
                  </from>
                  <to>
                    <xdr:col>4</xdr:col>
                    <xdr:colOff>19050</xdr:colOff>
                    <xdr:row>16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" name="Check Box 76">
              <controlPr locked="0" defaultSize="0" autoFill="0" autoLine="0" autoPict="0" altText="">
                <anchor moveWithCells="1">
                  <from>
                    <xdr:col>2</xdr:col>
                    <xdr:colOff>76200</xdr:colOff>
                    <xdr:row>15</xdr:row>
                    <xdr:rowOff>165100</xdr:rowOff>
                  </from>
                  <to>
                    <xdr:col>4</xdr:col>
                    <xdr:colOff>19050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" name="Check Box 77">
              <controlPr locked="0" defaultSize="0" autoFill="0" autoLine="0" autoPict="0" altText="">
                <anchor moveWithCells="1">
                  <from>
                    <xdr:col>2</xdr:col>
                    <xdr:colOff>76200</xdr:colOff>
                    <xdr:row>16</xdr:row>
                    <xdr:rowOff>171450</xdr:rowOff>
                  </from>
                  <to>
                    <xdr:col>4</xdr:col>
                    <xdr:colOff>19050</xdr:colOff>
                    <xdr:row>18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" name="Check Box 78">
              <controlPr locked="0" defaultSize="0" autoFill="0" autoLine="0" autoPict="0" altText="">
                <anchor moveWithCells="1">
                  <from>
                    <xdr:col>2</xdr:col>
                    <xdr:colOff>76200</xdr:colOff>
                    <xdr:row>17</xdr:row>
                    <xdr:rowOff>171450</xdr:rowOff>
                  </from>
                  <to>
                    <xdr:col>4</xdr:col>
                    <xdr:colOff>19050</xdr:colOff>
                    <xdr:row>19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9" name="Check Box 79">
              <controlPr locked="0" defaultSize="0" autoFill="0" autoLine="0" autoPict="0" altText="">
                <anchor moveWithCells="1">
                  <from>
                    <xdr:col>2</xdr:col>
                    <xdr:colOff>82550</xdr:colOff>
                    <xdr:row>18</xdr:row>
                    <xdr:rowOff>158750</xdr:rowOff>
                  </from>
                  <to>
                    <xdr:col>4</xdr:col>
                    <xdr:colOff>19050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0" name="Check Box 80">
              <controlPr locked="0" defaultSize="0" autoFill="0" autoLine="0" autoPict="0" altText="">
                <anchor moveWithCells="1">
                  <from>
                    <xdr:col>2</xdr:col>
                    <xdr:colOff>76200</xdr:colOff>
                    <xdr:row>19</xdr:row>
                    <xdr:rowOff>158750</xdr:rowOff>
                  </from>
                  <to>
                    <xdr:col>4</xdr:col>
                    <xdr:colOff>19050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1" name="Check Box 81">
              <controlPr locked="0" defaultSize="0" autoFill="0" autoLine="0" autoPict="0" altText="">
                <anchor moveWithCells="1">
                  <from>
                    <xdr:col>2</xdr:col>
                    <xdr:colOff>82550</xdr:colOff>
                    <xdr:row>20</xdr:row>
                    <xdr:rowOff>165100</xdr:rowOff>
                  </from>
                  <to>
                    <xdr:col>4</xdr:col>
                    <xdr:colOff>19050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2" name="Check Box 82">
              <controlPr locked="0" defaultSize="0" autoFill="0" autoLine="0" autoPict="0" altText="">
                <anchor moveWithCells="1">
                  <from>
                    <xdr:col>2</xdr:col>
                    <xdr:colOff>76200</xdr:colOff>
                    <xdr:row>21</xdr:row>
                    <xdr:rowOff>165100</xdr:rowOff>
                  </from>
                  <to>
                    <xdr:col>4</xdr:col>
                    <xdr:colOff>19050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3" name="Check Box 83">
              <controlPr locked="0" defaultSize="0" autoFill="0" autoLine="0" autoPict="0" altText="">
                <anchor moveWithCells="1">
                  <from>
                    <xdr:col>2</xdr:col>
                    <xdr:colOff>82550</xdr:colOff>
                    <xdr:row>22</xdr:row>
                    <xdr:rowOff>165100</xdr:rowOff>
                  </from>
                  <to>
                    <xdr:col>4</xdr:col>
                    <xdr:colOff>19050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4" name="Check Box 84">
              <controlPr locked="0" defaultSize="0" autoFill="0" autoLine="0" autoPict="0" altText="">
                <anchor moveWithCells="1">
                  <from>
                    <xdr:col>2</xdr:col>
                    <xdr:colOff>82550</xdr:colOff>
                    <xdr:row>23</xdr:row>
                    <xdr:rowOff>171450</xdr:rowOff>
                  </from>
                  <to>
                    <xdr:col>4</xdr:col>
                    <xdr:colOff>19050</xdr:colOff>
                    <xdr:row>25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5" name="Check Box 85">
              <controlPr locked="0" defaultSize="0" autoFill="0" autoLine="0" autoPict="0" altText="">
                <anchor moveWithCells="1">
                  <from>
                    <xdr:col>2</xdr:col>
                    <xdr:colOff>82550</xdr:colOff>
                    <xdr:row>24</xdr:row>
                    <xdr:rowOff>152400</xdr:rowOff>
                  </from>
                  <to>
                    <xdr:col>4</xdr:col>
                    <xdr:colOff>19050</xdr:colOff>
                    <xdr:row>26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6" name="Check Box 86">
              <controlPr locked="0" defaultSize="0" autoFill="0" autoLine="0" autoPict="0" altText="">
                <anchor moveWithCells="1">
                  <from>
                    <xdr:col>2</xdr:col>
                    <xdr:colOff>82550</xdr:colOff>
                    <xdr:row>25</xdr:row>
                    <xdr:rowOff>158750</xdr:rowOff>
                  </from>
                  <to>
                    <xdr:col>4</xdr:col>
                    <xdr:colOff>19050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7" name="Check Box 87">
              <controlPr locked="0" defaultSize="0" autoFill="0" autoLine="0" autoPict="0" altText="">
                <anchor moveWithCells="1">
                  <from>
                    <xdr:col>2</xdr:col>
                    <xdr:colOff>82550</xdr:colOff>
                    <xdr:row>26</xdr:row>
                    <xdr:rowOff>152400</xdr:rowOff>
                  </from>
                  <to>
                    <xdr:col>4</xdr:col>
                    <xdr:colOff>19050</xdr:colOff>
                    <xdr:row>28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8" name="Check Box 88">
              <controlPr locked="0" defaultSize="0" autoFill="0" autoLine="0" autoPict="0" altText="">
                <anchor moveWithCells="1">
                  <from>
                    <xdr:col>2</xdr:col>
                    <xdr:colOff>82550</xdr:colOff>
                    <xdr:row>27</xdr:row>
                    <xdr:rowOff>158750</xdr:rowOff>
                  </from>
                  <to>
                    <xdr:col>4</xdr:col>
                    <xdr:colOff>19050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9" name="Check Box 89">
              <controlPr locked="0" defaultSize="0" autoFill="0" autoLine="0" autoPict="0" altText="">
                <anchor moveWithCells="1">
                  <from>
                    <xdr:col>2</xdr:col>
                    <xdr:colOff>88900</xdr:colOff>
                    <xdr:row>28</xdr:row>
                    <xdr:rowOff>171450</xdr:rowOff>
                  </from>
                  <to>
                    <xdr:col>4</xdr:col>
                    <xdr:colOff>19050</xdr:colOff>
                    <xdr:row>30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0" name="Check Box 90">
              <controlPr locked="0" defaultSize="0" autoFill="0" autoLine="0" autoPict="0" altText="">
                <anchor moveWithCells="1">
                  <from>
                    <xdr:col>2</xdr:col>
                    <xdr:colOff>88900</xdr:colOff>
                    <xdr:row>29</xdr:row>
                    <xdr:rowOff>165100</xdr:rowOff>
                  </from>
                  <to>
                    <xdr:col>4</xdr:col>
                    <xdr:colOff>19050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1" name="Check Box 91">
              <controlPr locked="0" defaultSize="0" autoFill="0" autoLine="0" autoPict="0" altText="">
                <anchor moveWithCells="1">
                  <from>
                    <xdr:col>2</xdr:col>
                    <xdr:colOff>82550</xdr:colOff>
                    <xdr:row>30</xdr:row>
                    <xdr:rowOff>158750</xdr:rowOff>
                  </from>
                  <to>
                    <xdr:col>4</xdr:col>
                    <xdr:colOff>19050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2" name="Check Box 92">
              <controlPr locked="0" defaultSize="0" autoFill="0" autoLine="0" autoPict="0" altText="">
                <anchor moveWithCells="1">
                  <from>
                    <xdr:col>2</xdr:col>
                    <xdr:colOff>82550</xdr:colOff>
                    <xdr:row>31</xdr:row>
                    <xdr:rowOff>152400</xdr:rowOff>
                  </from>
                  <to>
                    <xdr:col>4</xdr:col>
                    <xdr:colOff>19050</xdr:colOff>
                    <xdr:row>33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3" name="Check Box 94">
              <controlPr locked="0" defaultSize="0" autoFill="0" autoLine="0" autoPict="0" altText="">
                <anchor moveWithCells="1">
                  <from>
                    <xdr:col>2</xdr:col>
                    <xdr:colOff>88900</xdr:colOff>
                    <xdr:row>32</xdr:row>
                    <xdr:rowOff>165100</xdr:rowOff>
                  </from>
                  <to>
                    <xdr:col>4</xdr:col>
                    <xdr:colOff>19050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4" name="Check Box 230">
              <controlPr locked="0" defaultSize="0" autoFill="0" autoLine="0" autoPict="0" altText="">
                <anchor moveWithCells="1">
                  <from>
                    <xdr:col>2</xdr:col>
                    <xdr:colOff>76200</xdr:colOff>
                    <xdr:row>43</xdr:row>
                    <xdr:rowOff>393700</xdr:rowOff>
                  </from>
                  <to>
                    <xdr:col>4</xdr:col>
                    <xdr:colOff>19050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5" name="Check Box 231">
              <controlPr locked="0" defaultSize="0" autoFill="0" autoLine="0" autoPict="0" altText="">
                <anchor moveWithCells="1">
                  <from>
                    <xdr:col>2</xdr:col>
                    <xdr:colOff>76200</xdr:colOff>
                    <xdr:row>44</xdr:row>
                    <xdr:rowOff>152400</xdr:rowOff>
                  </from>
                  <to>
                    <xdr:col>4</xdr:col>
                    <xdr:colOff>19050</xdr:colOff>
                    <xdr:row>46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6" name="Check Box 232">
              <controlPr locked="0" defaultSize="0" autoFill="0" autoLine="0" autoPict="0" altText="">
                <anchor moveWithCells="1">
                  <from>
                    <xdr:col>2</xdr:col>
                    <xdr:colOff>76200</xdr:colOff>
                    <xdr:row>45</xdr:row>
                    <xdr:rowOff>165100</xdr:rowOff>
                  </from>
                  <to>
                    <xdr:col>4</xdr:col>
                    <xdr:colOff>19050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7" name="Check Box 233">
              <controlPr locked="0" defaultSize="0" autoFill="0" autoLine="0" autoPict="0" altText="">
                <anchor moveWithCells="1">
                  <from>
                    <xdr:col>2</xdr:col>
                    <xdr:colOff>76200</xdr:colOff>
                    <xdr:row>46</xdr:row>
                    <xdr:rowOff>171450</xdr:rowOff>
                  </from>
                  <to>
                    <xdr:col>4</xdr:col>
                    <xdr:colOff>19050</xdr:colOff>
                    <xdr:row>48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8" name="Check Box 234">
              <controlPr locked="0" defaultSize="0" autoFill="0" autoLine="0" autoPict="0" altText="">
                <anchor moveWithCells="1">
                  <from>
                    <xdr:col>2</xdr:col>
                    <xdr:colOff>76200</xdr:colOff>
                    <xdr:row>47</xdr:row>
                    <xdr:rowOff>171450</xdr:rowOff>
                  </from>
                  <to>
                    <xdr:col>4</xdr:col>
                    <xdr:colOff>19050</xdr:colOff>
                    <xdr:row>49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9" name="Check Box 235">
              <controlPr locked="0" defaultSize="0" autoFill="0" autoLine="0" autoPict="0" altText="">
                <anchor moveWithCells="1">
                  <from>
                    <xdr:col>2</xdr:col>
                    <xdr:colOff>82550</xdr:colOff>
                    <xdr:row>48</xdr:row>
                    <xdr:rowOff>158750</xdr:rowOff>
                  </from>
                  <to>
                    <xdr:col>4</xdr:col>
                    <xdr:colOff>19050</xdr:colOff>
                    <xdr:row>50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30" name="Check Box 236">
              <controlPr locked="0" defaultSize="0" autoFill="0" autoLine="0" autoPict="0" altText="">
                <anchor moveWithCells="1">
                  <from>
                    <xdr:col>2</xdr:col>
                    <xdr:colOff>76200</xdr:colOff>
                    <xdr:row>49</xdr:row>
                    <xdr:rowOff>158750</xdr:rowOff>
                  </from>
                  <to>
                    <xdr:col>4</xdr:col>
                    <xdr:colOff>19050</xdr:colOff>
                    <xdr:row>51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31" name="Check Box 237">
              <controlPr locked="0" defaultSize="0" autoFill="0" autoLine="0" autoPict="0" altText="">
                <anchor moveWithCells="1">
                  <from>
                    <xdr:col>2</xdr:col>
                    <xdr:colOff>82550</xdr:colOff>
                    <xdr:row>50</xdr:row>
                    <xdr:rowOff>165100</xdr:rowOff>
                  </from>
                  <to>
                    <xdr:col>4</xdr:col>
                    <xdr:colOff>19050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32" name="Check Box 238">
              <controlPr locked="0" defaultSize="0" autoFill="0" autoLine="0" autoPict="0" altText="">
                <anchor moveWithCells="1">
                  <from>
                    <xdr:col>2</xdr:col>
                    <xdr:colOff>76200</xdr:colOff>
                    <xdr:row>51</xdr:row>
                    <xdr:rowOff>165100</xdr:rowOff>
                  </from>
                  <to>
                    <xdr:col>4</xdr:col>
                    <xdr:colOff>19050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33" name="Check Box 239">
              <controlPr locked="0" defaultSize="0" autoFill="0" autoLine="0" autoPict="0" altText="">
                <anchor moveWithCells="1">
                  <from>
                    <xdr:col>2</xdr:col>
                    <xdr:colOff>82550</xdr:colOff>
                    <xdr:row>52</xdr:row>
                    <xdr:rowOff>165100</xdr:rowOff>
                  </from>
                  <to>
                    <xdr:col>4</xdr:col>
                    <xdr:colOff>19050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34" name="Check Box 240">
              <controlPr locked="0" defaultSize="0" autoFill="0" autoLine="0" autoPict="0" altText="">
                <anchor moveWithCells="1">
                  <from>
                    <xdr:col>2</xdr:col>
                    <xdr:colOff>82550</xdr:colOff>
                    <xdr:row>53</xdr:row>
                    <xdr:rowOff>171450</xdr:rowOff>
                  </from>
                  <to>
                    <xdr:col>4</xdr:col>
                    <xdr:colOff>19050</xdr:colOff>
                    <xdr:row>55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35" name="Check Box 241">
              <controlPr locked="0" defaultSize="0" autoFill="0" autoLine="0" autoPict="0" altText="">
                <anchor moveWithCells="1">
                  <from>
                    <xdr:col>2</xdr:col>
                    <xdr:colOff>82550</xdr:colOff>
                    <xdr:row>54</xdr:row>
                    <xdr:rowOff>152400</xdr:rowOff>
                  </from>
                  <to>
                    <xdr:col>4</xdr:col>
                    <xdr:colOff>19050</xdr:colOff>
                    <xdr:row>56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36" name="Check Box 242">
              <controlPr locked="0" defaultSize="0" autoFill="0" autoLine="0" autoPict="0" altText="">
                <anchor moveWithCells="1">
                  <from>
                    <xdr:col>2</xdr:col>
                    <xdr:colOff>82550</xdr:colOff>
                    <xdr:row>55</xdr:row>
                    <xdr:rowOff>158750</xdr:rowOff>
                  </from>
                  <to>
                    <xdr:col>4</xdr:col>
                    <xdr:colOff>19050</xdr:colOff>
                    <xdr:row>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37" name="Check Box 243">
              <controlPr locked="0" defaultSize="0" autoFill="0" autoLine="0" autoPict="0" altText="">
                <anchor moveWithCells="1">
                  <from>
                    <xdr:col>2</xdr:col>
                    <xdr:colOff>82550</xdr:colOff>
                    <xdr:row>56</xdr:row>
                    <xdr:rowOff>152400</xdr:rowOff>
                  </from>
                  <to>
                    <xdr:col>4</xdr:col>
                    <xdr:colOff>19050</xdr:colOff>
                    <xdr:row>58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38" name="Check Box 244">
              <controlPr locked="0" defaultSize="0" autoFill="0" autoLine="0" autoPict="0" altText="">
                <anchor moveWithCells="1">
                  <from>
                    <xdr:col>2</xdr:col>
                    <xdr:colOff>82550</xdr:colOff>
                    <xdr:row>57</xdr:row>
                    <xdr:rowOff>158750</xdr:rowOff>
                  </from>
                  <to>
                    <xdr:col>4</xdr:col>
                    <xdr:colOff>19050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39" name="Check Box 245">
              <controlPr locked="0" defaultSize="0" autoFill="0" autoLine="0" autoPict="0" altText="">
                <anchor moveWithCells="1">
                  <from>
                    <xdr:col>2</xdr:col>
                    <xdr:colOff>88900</xdr:colOff>
                    <xdr:row>58</xdr:row>
                    <xdr:rowOff>171450</xdr:rowOff>
                  </from>
                  <to>
                    <xdr:col>4</xdr:col>
                    <xdr:colOff>19050</xdr:colOff>
                    <xdr:row>60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40" name="Check Box 246">
              <controlPr locked="0" defaultSize="0" autoFill="0" autoLine="0" autoPict="0" altText="">
                <anchor moveWithCells="1">
                  <from>
                    <xdr:col>2</xdr:col>
                    <xdr:colOff>88900</xdr:colOff>
                    <xdr:row>59</xdr:row>
                    <xdr:rowOff>165100</xdr:rowOff>
                  </from>
                  <to>
                    <xdr:col>4</xdr:col>
                    <xdr:colOff>19050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41" name="Check Box 247">
              <controlPr locked="0" defaultSize="0" autoFill="0" autoLine="0" autoPict="0" altText="">
                <anchor moveWithCells="1">
                  <from>
                    <xdr:col>2</xdr:col>
                    <xdr:colOff>82550</xdr:colOff>
                    <xdr:row>60</xdr:row>
                    <xdr:rowOff>158750</xdr:rowOff>
                  </from>
                  <to>
                    <xdr:col>4</xdr:col>
                    <xdr:colOff>19050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42" name="Check Box 248">
              <controlPr locked="0" defaultSize="0" autoFill="0" autoLine="0" autoPict="0" altText="">
                <anchor moveWithCells="1">
                  <from>
                    <xdr:col>2</xdr:col>
                    <xdr:colOff>82550</xdr:colOff>
                    <xdr:row>61</xdr:row>
                    <xdr:rowOff>152400</xdr:rowOff>
                  </from>
                  <to>
                    <xdr:col>4</xdr:col>
                    <xdr:colOff>19050</xdr:colOff>
                    <xdr:row>63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43" name="Check Box 251">
              <controlPr defaultSize="0" autoFill="0" autoLine="0" autoPict="0" altText="">
                <anchor moveWithCells="1">
                  <from>
                    <xdr:col>12</xdr:col>
                    <xdr:colOff>0</xdr:colOff>
                    <xdr:row>43</xdr:row>
                    <xdr:rowOff>381000</xdr:rowOff>
                  </from>
                  <to>
                    <xdr:col>12</xdr:col>
                    <xdr:colOff>203200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44" name="Check Box 252">
              <controlPr defaultSize="0" autoFill="0" autoLine="0" autoPict="0" altText="">
                <anchor moveWithCells="1">
                  <from>
                    <xdr:col>12</xdr:col>
                    <xdr:colOff>0</xdr:colOff>
                    <xdr:row>44</xdr:row>
                    <xdr:rowOff>165100</xdr:rowOff>
                  </from>
                  <to>
                    <xdr:col>12</xdr:col>
                    <xdr:colOff>203200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45" name="Check Box 253">
              <controlPr defaultSize="0" autoFill="0" autoLine="0" autoPict="0" altText="">
                <anchor moveWithCells="1">
                  <from>
                    <xdr:col>12</xdr:col>
                    <xdr:colOff>0</xdr:colOff>
                    <xdr:row>45</xdr:row>
                    <xdr:rowOff>146050</xdr:rowOff>
                  </from>
                  <to>
                    <xdr:col>12</xdr:col>
                    <xdr:colOff>203200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46" name="Check Box 254">
              <controlPr defaultSize="0" autoFill="0" autoLine="0" autoPict="0" altText="">
                <anchor moveWithCells="1">
                  <from>
                    <xdr:col>12</xdr:col>
                    <xdr:colOff>0</xdr:colOff>
                    <xdr:row>46</xdr:row>
                    <xdr:rowOff>152400</xdr:rowOff>
                  </from>
                  <to>
                    <xdr:col>12</xdr:col>
                    <xdr:colOff>203200</xdr:colOff>
                    <xdr:row>48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47" name="Check Box 255">
              <controlPr defaultSize="0" autoFill="0" autoLine="0" autoPict="0" altText="">
                <anchor moveWithCells="1">
                  <from>
                    <xdr:col>12</xdr:col>
                    <xdr:colOff>0</xdr:colOff>
                    <xdr:row>47</xdr:row>
                    <xdr:rowOff>152400</xdr:rowOff>
                  </from>
                  <to>
                    <xdr:col>12</xdr:col>
                    <xdr:colOff>203200</xdr:colOff>
                    <xdr:row>49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48" name="Check Box 256">
              <controlPr defaultSize="0" autoFill="0" autoLine="0" autoPict="0" altText="">
                <anchor moveWithCells="1">
                  <from>
                    <xdr:col>12</xdr:col>
                    <xdr:colOff>0</xdr:colOff>
                    <xdr:row>48</xdr:row>
                    <xdr:rowOff>139700</xdr:rowOff>
                  </from>
                  <to>
                    <xdr:col>12</xdr:col>
                    <xdr:colOff>203200</xdr:colOff>
                    <xdr:row>49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49" name="Check Box 257">
              <controlPr defaultSize="0" autoFill="0" autoLine="0" autoPict="0" altText="">
                <anchor moveWithCells="1">
                  <from>
                    <xdr:col>12</xdr:col>
                    <xdr:colOff>0</xdr:colOff>
                    <xdr:row>49</xdr:row>
                    <xdr:rowOff>139700</xdr:rowOff>
                  </from>
                  <to>
                    <xdr:col>12</xdr:col>
                    <xdr:colOff>203200</xdr:colOff>
                    <xdr:row>50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50" name="Check Box 258">
              <controlPr defaultSize="0" autoFill="0" autoLine="0" autoPict="0" altText="">
                <anchor moveWithCells="1">
                  <from>
                    <xdr:col>12</xdr:col>
                    <xdr:colOff>0</xdr:colOff>
                    <xdr:row>50</xdr:row>
                    <xdr:rowOff>146050</xdr:rowOff>
                  </from>
                  <to>
                    <xdr:col>12</xdr:col>
                    <xdr:colOff>203200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51" name="Check Box 259">
              <controlPr defaultSize="0" autoFill="0" autoLine="0" autoPict="0" altText="">
                <anchor moveWithCells="1">
                  <from>
                    <xdr:col>12</xdr:col>
                    <xdr:colOff>0</xdr:colOff>
                    <xdr:row>51</xdr:row>
                    <xdr:rowOff>146050</xdr:rowOff>
                  </from>
                  <to>
                    <xdr:col>12</xdr:col>
                    <xdr:colOff>203200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52" name="Check Box 260">
              <controlPr defaultSize="0" autoFill="0" autoLine="0" autoPict="0" altText="">
                <anchor moveWithCells="1">
                  <from>
                    <xdr:col>12</xdr:col>
                    <xdr:colOff>0</xdr:colOff>
                    <xdr:row>52</xdr:row>
                    <xdr:rowOff>146050</xdr:rowOff>
                  </from>
                  <to>
                    <xdr:col>12</xdr:col>
                    <xdr:colOff>203200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53" name="Check Box 261">
              <controlPr defaultSize="0" autoFill="0" autoLine="0" autoPict="0" altText="">
                <anchor moveWithCells="1">
                  <from>
                    <xdr:col>12</xdr:col>
                    <xdr:colOff>0</xdr:colOff>
                    <xdr:row>53</xdr:row>
                    <xdr:rowOff>152400</xdr:rowOff>
                  </from>
                  <to>
                    <xdr:col>12</xdr:col>
                    <xdr:colOff>203200</xdr:colOff>
                    <xdr:row>55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54" name="Check Box 262">
              <controlPr defaultSize="0" autoFill="0" autoLine="0" autoPict="0" altText="">
                <anchor moveWithCells="1">
                  <from>
                    <xdr:col>12</xdr:col>
                    <xdr:colOff>0</xdr:colOff>
                    <xdr:row>54</xdr:row>
                    <xdr:rowOff>133350</xdr:rowOff>
                  </from>
                  <to>
                    <xdr:col>12</xdr:col>
                    <xdr:colOff>203200</xdr:colOff>
                    <xdr:row>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55" name="Check Box 263">
              <controlPr defaultSize="0" autoFill="0" autoLine="0" autoPict="0" altText="">
                <anchor moveWithCells="1">
                  <from>
                    <xdr:col>12</xdr:col>
                    <xdr:colOff>0</xdr:colOff>
                    <xdr:row>55</xdr:row>
                    <xdr:rowOff>139700</xdr:rowOff>
                  </from>
                  <to>
                    <xdr:col>12</xdr:col>
                    <xdr:colOff>203200</xdr:colOff>
                    <xdr:row>56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56" name="Check Box 264">
              <controlPr defaultSize="0" autoFill="0" autoLine="0" autoPict="0" altText="">
                <anchor moveWithCells="1">
                  <from>
                    <xdr:col>12</xdr:col>
                    <xdr:colOff>0</xdr:colOff>
                    <xdr:row>56</xdr:row>
                    <xdr:rowOff>133350</xdr:rowOff>
                  </from>
                  <to>
                    <xdr:col>12</xdr:col>
                    <xdr:colOff>203200</xdr:colOff>
                    <xdr:row>57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57" name="Check Box 265">
              <controlPr defaultSize="0" autoFill="0" autoLine="0" autoPict="0" altText="">
                <anchor moveWithCells="1">
                  <from>
                    <xdr:col>12</xdr:col>
                    <xdr:colOff>0</xdr:colOff>
                    <xdr:row>57</xdr:row>
                    <xdr:rowOff>139700</xdr:rowOff>
                  </from>
                  <to>
                    <xdr:col>12</xdr:col>
                    <xdr:colOff>203200</xdr:colOff>
                    <xdr:row>58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58" name="Check Box 266">
              <controlPr defaultSize="0" autoFill="0" autoLine="0" autoPict="0" altText="">
                <anchor moveWithCells="1">
                  <from>
                    <xdr:col>12</xdr:col>
                    <xdr:colOff>0</xdr:colOff>
                    <xdr:row>58</xdr:row>
                    <xdr:rowOff>152400</xdr:rowOff>
                  </from>
                  <to>
                    <xdr:col>12</xdr:col>
                    <xdr:colOff>203200</xdr:colOff>
                    <xdr:row>60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59" name="Check Box 267">
              <controlPr defaultSize="0" autoFill="0" autoLine="0" autoPict="0" altText="">
                <anchor moveWithCells="1">
                  <from>
                    <xdr:col>12</xdr:col>
                    <xdr:colOff>0</xdr:colOff>
                    <xdr:row>59</xdr:row>
                    <xdr:rowOff>146050</xdr:rowOff>
                  </from>
                  <to>
                    <xdr:col>12</xdr:col>
                    <xdr:colOff>203200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60" name="Check Box 268">
              <controlPr defaultSize="0" autoFill="0" autoLine="0" autoPict="0" altText="">
                <anchor moveWithCells="1">
                  <from>
                    <xdr:col>12</xdr:col>
                    <xdr:colOff>0</xdr:colOff>
                    <xdr:row>60</xdr:row>
                    <xdr:rowOff>139700</xdr:rowOff>
                  </from>
                  <to>
                    <xdr:col>12</xdr:col>
                    <xdr:colOff>203200</xdr:colOff>
                    <xdr:row>61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61" name="Check Box 269">
              <controlPr defaultSize="0" autoFill="0" autoLine="0" autoPict="0" altText="">
                <anchor moveWithCells="1">
                  <from>
                    <xdr:col>12</xdr:col>
                    <xdr:colOff>0</xdr:colOff>
                    <xdr:row>61</xdr:row>
                    <xdr:rowOff>133350</xdr:rowOff>
                  </from>
                  <to>
                    <xdr:col>12</xdr:col>
                    <xdr:colOff>203200</xdr:colOff>
                    <xdr:row>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62" name="Check Box 271">
              <controlPr defaultSize="0" autoFill="0" autoLine="0" autoPict="0" altText="">
                <anchor moveWithCells="1">
                  <from>
                    <xdr:col>12</xdr:col>
                    <xdr:colOff>0</xdr:colOff>
                    <xdr:row>62</xdr:row>
                    <xdr:rowOff>171450</xdr:rowOff>
                  </from>
                  <to>
                    <xdr:col>12</xdr:col>
                    <xdr:colOff>203200</xdr:colOff>
                    <xdr:row>65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63" name="Check Box 272">
              <controlPr defaultSize="0" autoFill="0" autoLine="0" autoPict="0" altText="">
                <anchor moveWithCells="1">
                  <from>
                    <xdr:col>12</xdr:col>
                    <xdr:colOff>0</xdr:colOff>
                    <xdr:row>43</xdr:row>
                    <xdr:rowOff>374650</xdr:rowOff>
                  </from>
                  <to>
                    <xdr:col>12</xdr:col>
                    <xdr:colOff>203200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64" name="Check Box 273">
              <controlPr defaultSize="0" autoFill="0" autoLine="0" autoPict="0" altText="">
                <anchor moveWithCells="1">
                  <from>
                    <xdr:col>12</xdr:col>
                    <xdr:colOff>0</xdr:colOff>
                    <xdr:row>44</xdr:row>
                    <xdr:rowOff>146050</xdr:rowOff>
                  </from>
                  <to>
                    <xdr:col>12</xdr:col>
                    <xdr:colOff>203200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65" name="Check Box 274">
              <controlPr defaultSize="0" autoFill="0" autoLine="0" autoPict="0" altText="">
                <anchor moveWithCells="1">
                  <from>
                    <xdr:col>12</xdr:col>
                    <xdr:colOff>0</xdr:colOff>
                    <xdr:row>45</xdr:row>
                    <xdr:rowOff>158750</xdr:rowOff>
                  </from>
                  <to>
                    <xdr:col>12</xdr:col>
                    <xdr:colOff>203200</xdr:colOff>
                    <xdr:row>47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66" name="Check Box 275">
              <controlPr defaultSize="0" autoFill="0" autoLine="0" autoPict="0" altText="">
                <anchor moveWithCells="1">
                  <from>
                    <xdr:col>12</xdr:col>
                    <xdr:colOff>0</xdr:colOff>
                    <xdr:row>46</xdr:row>
                    <xdr:rowOff>165100</xdr:rowOff>
                  </from>
                  <to>
                    <xdr:col>12</xdr:col>
                    <xdr:colOff>203200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67" name="Check Box 276">
              <controlPr defaultSize="0" autoFill="0" autoLine="0" autoPict="0" altText="">
                <anchor moveWithCells="1">
                  <from>
                    <xdr:col>12</xdr:col>
                    <xdr:colOff>0</xdr:colOff>
                    <xdr:row>47</xdr:row>
                    <xdr:rowOff>165100</xdr:rowOff>
                  </from>
                  <to>
                    <xdr:col>12</xdr:col>
                    <xdr:colOff>203200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68" name="Check Box 277">
              <controlPr defaultSize="0" autoFill="0" autoLine="0" autoPict="0" altText="">
                <anchor moveWithCells="1">
                  <from>
                    <xdr:col>12</xdr:col>
                    <xdr:colOff>0</xdr:colOff>
                    <xdr:row>48</xdr:row>
                    <xdr:rowOff>152400</xdr:rowOff>
                  </from>
                  <to>
                    <xdr:col>12</xdr:col>
                    <xdr:colOff>203200</xdr:colOff>
                    <xdr:row>50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69" name="Check Box 278">
              <controlPr defaultSize="0" autoFill="0" autoLine="0" autoPict="0" altText="">
                <anchor moveWithCells="1">
                  <from>
                    <xdr:col>12</xdr:col>
                    <xdr:colOff>0</xdr:colOff>
                    <xdr:row>49</xdr:row>
                    <xdr:rowOff>152400</xdr:rowOff>
                  </from>
                  <to>
                    <xdr:col>12</xdr:col>
                    <xdr:colOff>203200</xdr:colOff>
                    <xdr:row>51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70" name="Check Box 279">
              <controlPr defaultSize="0" autoFill="0" autoLine="0" autoPict="0" altText="">
                <anchor moveWithCells="1">
                  <from>
                    <xdr:col>12</xdr:col>
                    <xdr:colOff>0</xdr:colOff>
                    <xdr:row>50</xdr:row>
                    <xdr:rowOff>158750</xdr:rowOff>
                  </from>
                  <to>
                    <xdr:col>12</xdr:col>
                    <xdr:colOff>203200</xdr:colOff>
                    <xdr:row>52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71" name="Check Box 280">
              <controlPr defaultSize="0" autoFill="0" autoLine="0" autoPict="0" altText="">
                <anchor moveWithCells="1">
                  <from>
                    <xdr:col>12</xdr:col>
                    <xdr:colOff>0</xdr:colOff>
                    <xdr:row>51</xdr:row>
                    <xdr:rowOff>158750</xdr:rowOff>
                  </from>
                  <to>
                    <xdr:col>12</xdr:col>
                    <xdr:colOff>203200</xdr:colOff>
                    <xdr:row>53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72" name="Check Box 281">
              <controlPr defaultSize="0" autoFill="0" autoLine="0" autoPict="0" altText="">
                <anchor moveWithCells="1">
                  <from>
                    <xdr:col>12</xdr:col>
                    <xdr:colOff>0</xdr:colOff>
                    <xdr:row>52</xdr:row>
                    <xdr:rowOff>158750</xdr:rowOff>
                  </from>
                  <to>
                    <xdr:col>12</xdr:col>
                    <xdr:colOff>203200</xdr:colOff>
                    <xdr:row>54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73" name="Check Box 282">
              <controlPr defaultSize="0" autoFill="0" autoLine="0" autoPict="0" altText="">
                <anchor moveWithCells="1">
                  <from>
                    <xdr:col>12</xdr:col>
                    <xdr:colOff>0</xdr:colOff>
                    <xdr:row>53</xdr:row>
                    <xdr:rowOff>165100</xdr:rowOff>
                  </from>
                  <to>
                    <xdr:col>12</xdr:col>
                    <xdr:colOff>203200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74" name="Check Box 283">
              <controlPr defaultSize="0" autoFill="0" autoLine="0" autoPict="0" altText="">
                <anchor moveWithCells="1">
                  <from>
                    <xdr:col>12</xdr:col>
                    <xdr:colOff>0</xdr:colOff>
                    <xdr:row>54</xdr:row>
                    <xdr:rowOff>146050</xdr:rowOff>
                  </from>
                  <to>
                    <xdr:col>12</xdr:col>
                    <xdr:colOff>203200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75" name="Check Box 284">
              <controlPr defaultSize="0" autoFill="0" autoLine="0" autoPict="0" altText="">
                <anchor moveWithCells="1">
                  <from>
                    <xdr:col>12</xdr:col>
                    <xdr:colOff>0</xdr:colOff>
                    <xdr:row>55</xdr:row>
                    <xdr:rowOff>152400</xdr:rowOff>
                  </from>
                  <to>
                    <xdr:col>12</xdr:col>
                    <xdr:colOff>203200</xdr:colOff>
                    <xdr:row>57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76" name="Check Box 285">
              <controlPr defaultSize="0" autoFill="0" autoLine="0" autoPict="0" altText="">
                <anchor moveWithCells="1">
                  <from>
                    <xdr:col>12</xdr:col>
                    <xdr:colOff>0</xdr:colOff>
                    <xdr:row>56</xdr:row>
                    <xdr:rowOff>146050</xdr:rowOff>
                  </from>
                  <to>
                    <xdr:col>12</xdr:col>
                    <xdr:colOff>203200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77" name="Check Box 286">
              <controlPr defaultSize="0" autoFill="0" autoLine="0" autoPict="0" altText="">
                <anchor moveWithCells="1">
                  <from>
                    <xdr:col>12</xdr:col>
                    <xdr:colOff>0</xdr:colOff>
                    <xdr:row>57</xdr:row>
                    <xdr:rowOff>152400</xdr:rowOff>
                  </from>
                  <to>
                    <xdr:col>12</xdr:col>
                    <xdr:colOff>203200</xdr:colOff>
                    <xdr:row>59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78" name="Check Box 287">
              <controlPr defaultSize="0" autoFill="0" autoLine="0" autoPict="0" altText="">
                <anchor moveWithCells="1">
                  <from>
                    <xdr:col>12</xdr:col>
                    <xdr:colOff>0</xdr:colOff>
                    <xdr:row>58</xdr:row>
                    <xdr:rowOff>165100</xdr:rowOff>
                  </from>
                  <to>
                    <xdr:col>12</xdr:col>
                    <xdr:colOff>203200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79" name="Check Box 288">
              <controlPr defaultSize="0" autoFill="0" autoLine="0" autoPict="0" altText="">
                <anchor moveWithCells="1">
                  <from>
                    <xdr:col>12</xdr:col>
                    <xdr:colOff>0</xdr:colOff>
                    <xdr:row>59</xdr:row>
                    <xdr:rowOff>158750</xdr:rowOff>
                  </from>
                  <to>
                    <xdr:col>12</xdr:col>
                    <xdr:colOff>203200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80" name="Check Box 289">
              <controlPr defaultSize="0" autoFill="0" autoLine="0" autoPict="0" altText="">
                <anchor moveWithCells="1">
                  <from>
                    <xdr:col>12</xdr:col>
                    <xdr:colOff>0</xdr:colOff>
                    <xdr:row>60</xdr:row>
                    <xdr:rowOff>152400</xdr:rowOff>
                  </from>
                  <to>
                    <xdr:col>12</xdr:col>
                    <xdr:colOff>203200</xdr:colOff>
                    <xdr:row>62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81" name="Check Box 290">
              <controlPr defaultSize="0" autoFill="0" autoLine="0" autoPict="0" altText="">
                <anchor moveWithCells="1">
                  <from>
                    <xdr:col>12</xdr:col>
                    <xdr:colOff>0</xdr:colOff>
                    <xdr:row>61</xdr:row>
                    <xdr:rowOff>146050</xdr:rowOff>
                  </from>
                  <to>
                    <xdr:col>12</xdr:col>
                    <xdr:colOff>203200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82" name="Check Box 292">
              <controlPr defaultSize="0" autoFill="0" autoLine="0" autoPict="0" altText="">
                <anchor moveWithCells="1">
                  <from>
                    <xdr:col>12</xdr:col>
                    <xdr:colOff>0</xdr:colOff>
                    <xdr:row>62</xdr:row>
                    <xdr:rowOff>165100</xdr:rowOff>
                  </from>
                  <to>
                    <xdr:col>12</xdr:col>
                    <xdr:colOff>203200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83" name="Check Box 324">
              <controlPr locked="0" defaultSize="0" autoFill="0" autoLine="0" autoPict="0" altText="">
                <anchor moveWithCells="1">
                  <from>
                    <xdr:col>2</xdr:col>
                    <xdr:colOff>76200</xdr:colOff>
                    <xdr:row>70</xdr:row>
                    <xdr:rowOff>393700</xdr:rowOff>
                  </from>
                  <to>
                    <xdr:col>4</xdr:col>
                    <xdr:colOff>19050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84" name="Check Box 325">
              <controlPr locked="0" defaultSize="0" autoFill="0" autoLine="0" autoPict="0" altText="">
                <anchor moveWithCells="1">
                  <from>
                    <xdr:col>2</xdr:col>
                    <xdr:colOff>76200</xdr:colOff>
                    <xdr:row>71</xdr:row>
                    <xdr:rowOff>152400</xdr:rowOff>
                  </from>
                  <to>
                    <xdr:col>4</xdr:col>
                    <xdr:colOff>19050</xdr:colOff>
                    <xdr:row>73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85" name="Check Box 326">
              <controlPr locked="0" defaultSize="0" autoFill="0" autoLine="0" autoPict="0" altText="">
                <anchor moveWithCells="1">
                  <from>
                    <xdr:col>2</xdr:col>
                    <xdr:colOff>76200</xdr:colOff>
                    <xdr:row>72</xdr:row>
                    <xdr:rowOff>165100</xdr:rowOff>
                  </from>
                  <to>
                    <xdr:col>4</xdr:col>
                    <xdr:colOff>19050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86" name="Check Box 327">
              <controlPr locked="0" defaultSize="0" autoFill="0" autoLine="0" autoPict="0" altText="">
                <anchor moveWithCells="1">
                  <from>
                    <xdr:col>2</xdr:col>
                    <xdr:colOff>76200</xdr:colOff>
                    <xdr:row>73</xdr:row>
                    <xdr:rowOff>171450</xdr:rowOff>
                  </from>
                  <to>
                    <xdr:col>4</xdr:col>
                    <xdr:colOff>19050</xdr:colOff>
                    <xdr:row>75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87" name="Check Box 328">
              <controlPr locked="0" defaultSize="0" autoFill="0" autoLine="0" autoPict="0" altText="">
                <anchor moveWithCells="1">
                  <from>
                    <xdr:col>2</xdr:col>
                    <xdr:colOff>76200</xdr:colOff>
                    <xdr:row>74</xdr:row>
                    <xdr:rowOff>171450</xdr:rowOff>
                  </from>
                  <to>
                    <xdr:col>4</xdr:col>
                    <xdr:colOff>19050</xdr:colOff>
                    <xdr:row>76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88" name="Check Box 329">
              <controlPr locked="0" defaultSize="0" autoFill="0" autoLine="0" autoPict="0" altText="">
                <anchor moveWithCells="1">
                  <from>
                    <xdr:col>2</xdr:col>
                    <xdr:colOff>82550</xdr:colOff>
                    <xdr:row>75</xdr:row>
                    <xdr:rowOff>158750</xdr:rowOff>
                  </from>
                  <to>
                    <xdr:col>4</xdr:col>
                    <xdr:colOff>19050</xdr:colOff>
                    <xdr:row>77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89" name="Check Box 330">
              <controlPr locked="0" defaultSize="0" autoFill="0" autoLine="0" autoPict="0" altText="">
                <anchor moveWithCells="1">
                  <from>
                    <xdr:col>2</xdr:col>
                    <xdr:colOff>76200</xdr:colOff>
                    <xdr:row>76</xdr:row>
                    <xdr:rowOff>158750</xdr:rowOff>
                  </from>
                  <to>
                    <xdr:col>4</xdr:col>
                    <xdr:colOff>19050</xdr:colOff>
                    <xdr:row>78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90" name="Check Box 331">
              <controlPr locked="0" defaultSize="0" autoFill="0" autoLine="0" autoPict="0" altText="">
                <anchor moveWithCells="1">
                  <from>
                    <xdr:col>2</xdr:col>
                    <xdr:colOff>82550</xdr:colOff>
                    <xdr:row>77</xdr:row>
                    <xdr:rowOff>165100</xdr:rowOff>
                  </from>
                  <to>
                    <xdr:col>4</xdr:col>
                    <xdr:colOff>19050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91" name="Check Box 332">
              <controlPr locked="0" defaultSize="0" autoFill="0" autoLine="0" autoPict="0" altText="">
                <anchor moveWithCells="1">
                  <from>
                    <xdr:col>2</xdr:col>
                    <xdr:colOff>76200</xdr:colOff>
                    <xdr:row>78</xdr:row>
                    <xdr:rowOff>165100</xdr:rowOff>
                  </from>
                  <to>
                    <xdr:col>4</xdr:col>
                    <xdr:colOff>19050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92" name="Check Box 333">
              <controlPr locked="0" defaultSize="0" autoFill="0" autoLine="0" autoPict="0" altText="">
                <anchor moveWithCells="1">
                  <from>
                    <xdr:col>2</xdr:col>
                    <xdr:colOff>82550</xdr:colOff>
                    <xdr:row>79</xdr:row>
                    <xdr:rowOff>165100</xdr:rowOff>
                  </from>
                  <to>
                    <xdr:col>4</xdr:col>
                    <xdr:colOff>19050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93" name="Check Box 334">
              <controlPr locked="0" defaultSize="0" autoFill="0" autoLine="0" autoPict="0" altText="">
                <anchor moveWithCells="1">
                  <from>
                    <xdr:col>2</xdr:col>
                    <xdr:colOff>82550</xdr:colOff>
                    <xdr:row>80</xdr:row>
                    <xdr:rowOff>171450</xdr:rowOff>
                  </from>
                  <to>
                    <xdr:col>4</xdr:col>
                    <xdr:colOff>19050</xdr:colOff>
                    <xdr:row>82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94" name="Check Box 335">
              <controlPr locked="0" defaultSize="0" autoFill="0" autoLine="0" autoPict="0" altText="">
                <anchor moveWithCells="1">
                  <from>
                    <xdr:col>2</xdr:col>
                    <xdr:colOff>82550</xdr:colOff>
                    <xdr:row>81</xdr:row>
                    <xdr:rowOff>152400</xdr:rowOff>
                  </from>
                  <to>
                    <xdr:col>4</xdr:col>
                    <xdr:colOff>19050</xdr:colOff>
                    <xdr:row>83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95" name="Check Box 336">
              <controlPr locked="0" defaultSize="0" autoFill="0" autoLine="0" autoPict="0" altText="">
                <anchor moveWithCells="1">
                  <from>
                    <xdr:col>2</xdr:col>
                    <xdr:colOff>82550</xdr:colOff>
                    <xdr:row>82</xdr:row>
                    <xdr:rowOff>158750</xdr:rowOff>
                  </from>
                  <to>
                    <xdr:col>4</xdr:col>
                    <xdr:colOff>19050</xdr:colOff>
                    <xdr:row>84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96" name="Check Box 337">
              <controlPr locked="0" defaultSize="0" autoFill="0" autoLine="0" autoPict="0" altText="">
                <anchor moveWithCells="1">
                  <from>
                    <xdr:col>2</xdr:col>
                    <xdr:colOff>82550</xdr:colOff>
                    <xdr:row>83</xdr:row>
                    <xdr:rowOff>152400</xdr:rowOff>
                  </from>
                  <to>
                    <xdr:col>4</xdr:col>
                    <xdr:colOff>19050</xdr:colOff>
                    <xdr:row>85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97" name="Check Box 338">
              <controlPr locked="0" defaultSize="0" autoFill="0" autoLine="0" autoPict="0" altText="">
                <anchor moveWithCells="1">
                  <from>
                    <xdr:col>2</xdr:col>
                    <xdr:colOff>82550</xdr:colOff>
                    <xdr:row>84</xdr:row>
                    <xdr:rowOff>158750</xdr:rowOff>
                  </from>
                  <to>
                    <xdr:col>4</xdr:col>
                    <xdr:colOff>19050</xdr:colOff>
                    <xdr:row>86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98" name="Check Box 339">
              <controlPr locked="0" defaultSize="0" autoFill="0" autoLine="0" autoPict="0" altText="">
                <anchor moveWithCells="1">
                  <from>
                    <xdr:col>2</xdr:col>
                    <xdr:colOff>88900</xdr:colOff>
                    <xdr:row>85</xdr:row>
                    <xdr:rowOff>171450</xdr:rowOff>
                  </from>
                  <to>
                    <xdr:col>4</xdr:col>
                    <xdr:colOff>19050</xdr:colOff>
                    <xdr:row>87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99" name="Check Box 340">
              <controlPr defaultSize="0" autoFill="0" autoLine="0" autoPict="0" altText="">
                <anchor moveWithCells="1">
                  <from>
                    <xdr:col>2</xdr:col>
                    <xdr:colOff>88900</xdr:colOff>
                    <xdr:row>86</xdr:row>
                    <xdr:rowOff>165100</xdr:rowOff>
                  </from>
                  <to>
                    <xdr:col>4</xdr:col>
                    <xdr:colOff>19050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100" name="Check Box 341">
              <controlPr locked="0" defaultSize="0" autoFill="0" autoLine="0" autoPict="0" altText="">
                <anchor moveWithCells="1">
                  <from>
                    <xdr:col>2</xdr:col>
                    <xdr:colOff>82550</xdr:colOff>
                    <xdr:row>87</xdr:row>
                    <xdr:rowOff>158750</xdr:rowOff>
                  </from>
                  <to>
                    <xdr:col>4</xdr:col>
                    <xdr:colOff>19050</xdr:colOff>
                    <xdr:row>89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101" name="Check Box 342">
              <controlPr locked="0" defaultSize="0" autoFill="0" autoLine="0" autoPict="0" altText="">
                <anchor moveWithCells="1">
                  <from>
                    <xdr:col>2</xdr:col>
                    <xdr:colOff>82550</xdr:colOff>
                    <xdr:row>88</xdr:row>
                    <xdr:rowOff>152400</xdr:rowOff>
                  </from>
                  <to>
                    <xdr:col>4</xdr:col>
                    <xdr:colOff>19050</xdr:colOff>
                    <xdr:row>90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102" name="Check Box 343">
              <controlPr locked="0" defaultSize="0" autoFill="0" autoLine="0" autoPict="0" altText="">
                <anchor moveWithCells="1">
                  <from>
                    <xdr:col>2</xdr:col>
                    <xdr:colOff>82550</xdr:colOff>
                    <xdr:row>89</xdr:row>
                    <xdr:rowOff>158750</xdr:rowOff>
                  </from>
                  <to>
                    <xdr:col>4</xdr:col>
                    <xdr:colOff>19050</xdr:colOff>
                    <xdr:row>92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03" name="Check Box 250">
              <controlPr locked="0" defaultSize="0" autoFill="0" autoLine="0" autoPict="0" altText="">
                <anchor moveWithCells="1">
                  <from>
                    <xdr:col>2</xdr:col>
                    <xdr:colOff>82550</xdr:colOff>
                    <xdr:row>62</xdr:row>
                    <xdr:rowOff>158750</xdr:rowOff>
                  </from>
                  <to>
                    <xdr:col>4</xdr:col>
                    <xdr:colOff>19050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7FE6BCD6-08E9-410C-ADC0-BE151221F39F}">
          <x14:formula1>
            <xm:f>'Tab Dati'!$Q$4:$Q$8</xm:f>
          </x14:formula1>
          <xm:sqref>L19:L20 F92</xm:sqref>
        </x14:dataValidation>
        <x14:dataValidation type="list" allowBlank="1" showInputMessage="1" showErrorMessage="1" xr:uid="{4035A253-FC83-4C21-A08B-2D2679D4E0EE}">
          <x14:formula1>
            <xm:f>'Tab Dati'!$K$4:$K$7</xm:f>
          </x14:formula1>
          <xm:sqref>J92 H92</xm:sqref>
        </x14:dataValidation>
        <x14:dataValidation type="list" allowBlank="1" showInputMessage="1" showErrorMessage="1" xr:uid="{B8891467-46B6-4D46-9E4E-7641B4E723C9}">
          <x14:formula1>
            <xm:f>'Tab Dati'!$Q$4:$Q$9</xm:f>
          </x14:formula1>
          <xm:sqref>F35</xm:sqref>
        </x14:dataValidation>
        <x14:dataValidation type="list" allowBlank="1" showInputMessage="1" showErrorMessage="1" error="Dato non ammesso, selezione da menu a tendina" prompt="selezione da menu a tendina" xr:uid="{978F380F-4C6A-4D6F-B6D2-0C9AACC5B79C}">
          <x14:formula1>
            <xm:f>'Tab Dati'!$Q$4:$Q$8</xm:f>
          </x14:formula1>
          <xm:sqref>F15:F34</xm:sqref>
        </x14:dataValidation>
        <x14:dataValidation type="list" allowBlank="1" showInputMessage="1" showErrorMessage="1" error="dato non ammesso, selezione da menu a tendina" prompt="selezione da menu a tendina" xr:uid="{21EFCFEE-9471-41EE-8DC0-20EE561760B6}">
          <x14:formula1>
            <xm:f>'Tab Dati'!$K$4:$K$7</xm:f>
          </x14:formula1>
          <xm:sqref>H15:H34 J15:J34 H45:H64 J45:J64 H72:H91 J72:J91</xm:sqref>
        </x14:dataValidation>
        <x14:dataValidation type="list" allowBlank="1" showInputMessage="1" showErrorMessage="1" error="dato non ammesso, selezione da menu a tendina" prompt="selezione da menu a tendina" xr:uid="{F454B322-131F-4D1B-B5A6-06E3E0C31C7A}">
          <x14:formula1>
            <xm:f>'Tab Dati'!$Q$4:$Q$8</xm:f>
          </x14:formula1>
          <xm:sqref>F45:F64 F72:F91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DE889-7235-4768-AAAA-CC87075D429F}">
  <dimension ref="A1:HL8"/>
  <sheetViews>
    <sheetView workbookViewId="0">
      <selection activeCell="F2" sqref="F2"/>
    </sheetView>
  </sheetViews>
  <sheetFormatPr defaultColWidth="14.08984375" defaultRowHeight="14.5"/>
  <cols>
    <col min="1" max="1" width="24.81640625" style="6" customWidth="1"/>
    <col min="2" max="2" width="14.08984375" style="6"/>
    <col min="3" max="3" width="14.08984375" style="5"/>
    <col min="4" max="4" width="21.1796875" style="5" customWidth="1"/>
    <col min="5" max="5" width="14.08984375" style="5"/>
    <col min="6" max="11" width="14.08984375" style="7"/>
    <col min="12" max="72" width="14.08984375" style="5"/>
    <col min="73" max="73" width="24.36328125" style="5" customWidth="1"/>
    <col min="74" max="75" width="14.08984375" style="5"/>
    <col min="76" max="77" width="17.453125" style="5" customWidth="1"/>
    <col min="78" max="78" width="14.08984375" style="5"/>
    <col min="79" max="79" width="21.08984375" style="5" customWidth="1"/>
    <col min="80" max="16384" width="14.08984375" style="5"/>
  </cols>
  <sheetData>
    <row r="1" spans="1:220" s="44" customFormat="1" ht="45" customHeight="1">
      <c r="A1" s="41" t="s">
        <v>64</v>
      </c>
      <c r="B1" s="41" t="str">
        <f>QUESTIONARIO!B6</f>
        <v>NOMEAZIENDA</v>
      </c>
      <c r="C1" s="42" t="str">
        <f>QUESTIONARIO!B11</f>
        <v>ABITANTI EQUIVALENTI SERVITI</v>
      </c>
      <c r="D1" s="42" t="str">
        <f>QUESTIONARIO!B12</f>
        <v>UTILIZZATE STRUMENTAZIONE ON-LINE?</v>
      </c>
      <c r="E1" s="42" t="str">
        <f>QUESTIONARIO!B15</f>
        <v>alluminio</v>
      </c>
      <c r="F1" s="43" t="str">
        <f>CONCATENATE(QUESTIONARIO!E14," ",E1)</f>
        <v>Numero sonde (*) alluminio</v>
      </c>
      <c r="G1" s="42" t="str">
        <f>CONCATENATE(QUESTIONARIO!F14," ",QUESTIONARIO!B15)</f>
        <v>Scopo principale delle misure alluminio</v>
      </c>
      <c r="H1" s="42" t="str">
        <f>CONCATENATE(QUESTIONARIO!G14," ",QUESTIONARIO!B15)</f>
        <v>Interesse all'accreditamento del dato alluminio</v>
      </c>
      <c r="I1" s="42" t="str">
        <f>CONCATENATE(QUESTIONARIO!H14," ",QUESTIONARIO!B15)</f>
        <v>Tarature eseguita da alluminio</v>
      </c>
      <c r="J1" s="42" t="str">
        <f>CONCATENATE(QUESTIONARIO!I14," ",QUESTIONARIO!B15)</f>
        <v>Frequenza taratura (gg) alluminio</v>
      </c>
      <c r="K1" s="42" t="str">
        <f>CONCATENATE(QUESTIONARIO!J14," ",QUESTIONARIO!B15)</f>
        <v>Manutenzione eseguita da alluminio</v>
      </c>
      <c r="L1" s="42" t="str">
        <f>CONCATENATE(QUESTIONARIO!K14," ",QUESTIONARIO!B15)</f>
        <v>Frequenza Manutenzione (gg) alluminio</v>
      </c>
      <c r="M1" s="42" t="str">
        <f>QUESTIONARIO!B16</f>
        <v>ammonio/nitrati</v>
      </c>
      <c r="N1" s="42" t="str">
        <f>CONCATENATE(QUESTIONARIO!E14," ",QUESTIONARIO!B16)</f>
        <v>Numero sonde (*) ammonio/nitrati</v>
      </c>
      <c r="O1" s="42" t="str">
        <f>CONCATENATE(QUESTIONARIO!F14," ",QUESTIONARIO!B16)</f>
        <v>Scopo principale delle misure ammonio/nitrati</v>
      </c>
      <c r="P1" s="42" t="str">
        <f>CONCATENATE(QUESTIONARIO!G14," ",QUESTIONARIO!B16)</f>
        <v>Interesse all'accreditamento del dato ammonio/nitrati</v>
      </c>
      <c r="Q1" s="42" t="str">
        <f>CONCATENATE(QUESTIONARIO!H14," ",QUESTIONARIO!B16)</f>
        <v>Tarature eseguita da ammonio/nitrati</v>
      </c>
      <c r="R1" s="42" t="str">
        <f>CONCATENATE(QUESTIONARIO!I14," ",QUESTIONARIO!B16)</f>
        <v>Frequenza taratura (gg) ammonio/nitrati</v>
      </c>
      <c r="S1" s="42" t="str">
        <f>CONCATENATE(QUESTIONARIO!J14," ",QUESTIONARIO!B16)</f>
        <v>Manutenzione eseguita da ammonio/nitrati</v>
      </c>
      <c r="T1" s="42" t="str">
        <f>CONCATENATE(QUESTIONARIO!K14," ",QUESTIONARIO!B16)</f>
        <v>Frequenza Manutenzione (gg) ammonio/nitrati</v>
      </c>
      <c r="U1" s="42" t="str">
        <f>QUESTIONARIO!B17</f>
        <v>clorito</v>
      </c>
      <c r="V1" s="42" t="str">
        <f>CONCATENATE(QUESTIONARIO!E14," ",QUESTIONARIO!B17)</f>
        <v>Numero sonde (*) clorito</v>
      </c>
      <c r="W1" s="42" t="str">
        <f>CONCATENATE(QUESTIONARIO!F14," ",QUESTIONARIO!B17)</f>
        <v>Scopo principale delle misure clorito</v>
      </c>
      <c r="X1" s="42" t="str">
        <f>CONCATENATE(QUESTIONARIO!G14," ",QUESTIONARIO!B17)</f>
        <v>Interesse all'accreditamento del dato clorito</v>
      </c>
      <c r="Y1" s="42" t="str">
        <f>CONCATENATE(QUESTIONARIO!H14," ",QUESTIONARIO!B17)</f>
        <v>Tarature eseguita da clorito</v>
      </c>
      <c r="Z1" s="42" t="str">
        <f>CONCATENATE(QUESTIONARIO!I14," ",QUESTIONARIO!B17)</f>
        <v>Frequenza taratura (gg) clorito</v>
      </c>
      <c r="AA1" s="42" t="str">
        <f>CONCATENATE(QUESTIONARIO!J14," ",QUESTIONARIO!B17)</f>
        <v>Manutenzione eseguita da clorito</v>
      </c>
      <c r="AB1" s="42" t="str">
        <f>CONCATENATE(QUESTIONARIO!K14," ",QUESTIONARIO!B17)</f>
        <v>Frequenza Manutenzione (gg) clorito</v>
      </c>
      <c r="AC1" s="42" t="str">
        <f>QUESTIONARIO!$B18</f>
        <v>COD</v>
      </c>
      <c r="AD1" s="42" t="str">
        <f>CONCATENATE(QUESTIONARIO!$E$14," ",QUESTIONARIO!$B18)</f>
        <v>Numero sonde (*) COD</v>
      </c>
      <c r="AE1" s="42" t="str">
        <f>CONCATENATE(QUESTIONARIO!$F$14," ",QUESTIONARIO!$B18)</f>
        <v>Scopo principale delle misure COD</v>
      </c>
      <c r="AF1" s="42" t="str">
        <f>CONCATENATE(QUESTIONARIO!$G$14," ",QUESTIONARIO!$B18)</f>
        <v>Interesse all'accreditamento del dato COD</v>
      </c>
      <c r="AG1" s="42" t="str">
        <f>CONCATENATE(QUESTIONARIO!$H$14," ",QUESTIONARIO!$B18)</f>
        <v>Tarature eseguita da COD</v>
      </c>
      <c r="AH1" s="42" t="str">
        <f>CONCATENATE(QUESTIONARIO!$I$14," ",QUESTIONARIO!$B18)</f>
        <v>Frequenza taratura (gg) COD</v>
      </c>
      <c r="AI1" s="42" t="str">
        <f>CONCATENATE(QUESTIONARIO!$J$14," ",QUESTIONARIO!$B18)</f>
        <v>Manutenzione eseguita da COD</v>
      </c>
      <c r="AJ1" s="42" t="str">
        <f>CONCATENATE(QUESTIONARIO!$K$14," ",QUESTIONARIO!$B18)</f>
        <v>Frequenza Manutenzione (gg) COD</v>
      </c>
      <c r="AK1" s="42" t="str">
        <f>QUESTIONARIO!$B19</f>
        <v>conducibiltà</v>
      </c>
      <c r="AL1" s="42" t="str">
        <f>CONCATENATE(QUESTIONARIO!$E$14," ",QUESTIONARIO!$B19)</f>
        <v>Numero sonde (*) conducibiltà</v>
      </c>
      <c r="AM1" s="42" t="str">
        <f>CONCATENATE(QUESTIONARIO!$F$14," ",QUESTIONARIO!$B19)</f>
        <v>Scopo principale delle misure conducibiltà</v>
      </c>
      <c r="AN1" s="42" t="str">
        <f>CONCATENATE(QUESTIONARIO!$G$14," ",QUESTIONARIO!$B19)</f>
        <v>Interesse all'accreditamento del dato conducibiltà</v>
      </c>
      <c r="AO1" s="42" t="str">
        <f>CONCATENATE(QUESTIONARIO!$H$14," ",QUESTIONARIO!$B19)</f>
        <v>Tarature eseguita da conducibiltà</v>
      </c>
      <c r="AP1" s="42" t="str">
        <f>CONCATENATE(QUESTIONARIO!$I$14," ",QUESTIONARIO!$B19)</f>
        <v>Frequenza taratura (gg) conducibiltà</v>
      </c>
      <c r="AQ1" s="42" t="str">
        <f>CONCATENATE(QUESTIONARIO!$J$14," ",QUESTIONARIO!$B19)</f>
        <v>Manutenzione eseguita da conducibiltà</v>
      </c>
      <c r="AR1" s="42" t="str">
        <f>CONCATENATE(QUESTIONARIO!$K$14," ",QUESTIONARIO!$B19)</f>
        <v>Frequenza Manutenzione (gg) conducibiltà</v>
      </c>
      <c r="AS1" s="42" t="str">
        <f>QUESTIONARIO!$B20</f>
        <v>cromo esavalente</v>
      </c>
      <c r="AT1" s="42" t="str">
        <f>CONCATENATE(QUESTIONARIO!$E$14," ",QUESTIONARIO!$B20)</f>
        <v>Numero sonde (*) cromo esavalente</v>
      </c>
      <c r="AU1" s="42" t="str">
        <f>CONCATENATE(QUESTIONARIO!$F$14," ",QUESTIONARIO!$B20)</f>
        <v>Scopo principale delle misure cromo esavalente</v>
      </c>
      <c r="AV1" s="42" t="str">
        <f>CONCATENATE(QUESTIONARIO!$G$14," ",QUESTIONARIO!$B20)</f>
        <v>Interesse all'accreditamento del dato cromo esavalente</v>
      </c>
      <c r="AW1" s="42" t="str">
        <f>CONCATENATE(QUESTIONARIO!$H$14," ",QUESTIONARIO!$B20)</f>
        <v>Tarature eseguita da cromo esavalente</v>
      </c>
      <c r="AX1" s="42" t="str">
        <f>CONCATENATE(QUESTIONARIO!$I$14," ",QUESTIONARIO!$B20)</f>
        <v>Frequenza taratura (gg) cromo esavalente</v>
      </c>
      <c r="AY1" s="42" t="str">
        <f>CONCATENATE(QUESTIONARIO!$J$14," ",QUESTIONARIO!$B20)</f>
        <v>Manutenzione eseguita da cromo esavalente</v>
      </c>
      <c r="AZ1" s="42" t="str">
        <f>CONCATENATE(QUESTIONARIO!$K$14," ",QUESTIONARIO!$B20)</f>
        <v>Frequenza Manutenzione (gg) cromo esavalente</v>
      </c>
      <c r="BA1" s="42" t="str">
        <f>QUESTIONARIO!$B21</f>
        <v>cloro/biossido</v>
      </c>
      <c r="BB1" s="42" t="str">
        <f>CONCATENATE(QUESTIONARIO!$E$14," ",QUESTIONARIO!$B21)</f>
        <v>Numero sonde (*) cloro/biossido</v>
      </c>
      <c r="BC1" s="42" t="str">
        <f>CONCATENATE(QUESTIONARIO!$F$14," ",QUESTIONARIO!$B21)</f>
        <v>Scopo principale delle misure cloro/biossido</v>
      </c>
      <c r="BD1" s="42" t="str">
        <f>CONCATENATE(QUESTIONARIO!$G$14," ",QUESTIONARIO!$B21)</f>
        <v>Interesse all'accreditamento del dato cloro/biossido</v>
      </c>
      <c r="BE1" s="42" t="str">
        <f>CONCATENATE(QUESTIONARIO!$H$14," ",QUESTIONARIO!$B21)</f>
        <v>Tarature eseguita da cloro/biossido</v>
      </c>
      <c r="BF1" s="42" t="str">
        <f>CONCATENATE(QUESTIONARIO!$I$14," ",QUESTIONARIO!$B21)</f>
        <v>Frequenza taratura (gg) cloro/biossido</v>
      </c>
      <c r="BG1" s="42" t="str">
        <f>CONCATENATE(QUESTIONARIO!$J$14," ",QUESTIONARIO!$B21)</f>
        <v>Manutenzione eseguita da cloro/biossido</v>
      </c>
      <c r="BH1" s="42" t="str">
        <f>CONCATENATE(QUESTIONARIO!$K$14," ",QUESTIONARIO!$B21)</f>
        <v>Frequenza Manutenzione (gg) cloro/biossido</v>
      </c>
      <c r="BI1" s="42" t="str">
        <f>QUESTIONARIO!$B22</f>
        <v>ferro</v>
      </c>
      <c r="BJ1" s="42" t="str">
        <f>CONCATENATE(QUESTIONARIO!$E$14," ",QUESTIONARIO!$B22)</f>
        <v>Numero sonde (*) ferro</v>
      </c>
      <c r="BK1" s="42" t="str">
        <f>CONCATENATE(QUESTIONARIO!$F$14," ",QUESTIONARIO!$B22)</f>
        <v>Scopo principale delle misure ferro</v>
      </c>
      <c r="BL1" s="42" t="str">
        <f>CONCATENATE(QUESTIONARIO!$G$14," ",QUESTIONARIO!$B22)</f>
        <v>Interesse all'accreditamento del dato ferro</v>
      </c>
      <c r="BM1" s="42" t="str">
        <f>CONCATENATE(QUESTIONARIO!$H$14," ",QUESTIONARIO!$B22)</f>
        <v>Tarature eseguita da ferro</v>
      </c>
      <c r="BN1" s="42" t="str">
        <f>CONCATENATE(QUESTIONARIO!$I$14," ",QUESTIONARIO!$B22)</f>
        <v>Frequenza taratura (gg) ferro</v>
      </c>
      <c r="BO1" s="42" t="str">
        <f>CONCATENATE(QUESTIONARIO!$J$14," ",QUESTIONARIO!$B22)</f>
        <v>Manutenzione eseguita da ferro</v>
      </c>
      <c r="BP1" s="42" t="str">
        <f>CONCATENATE(QUESTIONARIO!$K$14," ",QUESTIONARIO!$B22)</f>
        <v>Frequenza Manutenzione (gg) ferro</v>
      </c>
      <c r="BQ1" s="42" t="str">
        <f>QUESTIONARIO!$B23</f>
        <v>fosforo</v>
      </c>
      <c r="BR1" s="42" t="str">
        <f>CONCATENATE(QUESTIONARIO!$E$14," ",QUESTIONARIO!$B23)</f>
        <v>Numero sonde (*) fosforo</v>
      </c>
      <c r="BS1" s="42" t="str">
        <f>CONCATENATE(QUESTIONARIO!$F$14," ",QUESTIONARIO!$B23)</f>
        <v>Scopo principale delle misure fosforo</v>
      </c>
      <c r="BT1" s="42" t="str">
        <f>CONCATENATE(QUESTIONARIO!$G$14," ",QUESTIONARIO!$B23)</f>
        <v>Interesse all'accreditamento del dato fosforo</v>
      </c>
      <c r="BU1" s="42" t="str">
        <f>CONCATENATE(QUESTIONARIO!$H$14," ",QUESTIONARIO!$B23)</f>
        <v>Tarature eseguita da fosforo</v>
      </c>
      <c r="BV1" s="42" t="str">
        <f>CONCATENATE(QUESTIONARIO!$I$14," ",QUESTIONARIO!$B23)</f>
        <v>Frequenza taratura (gg) fosforo</v>
      </c>
      <c r="BW1" s="42" t="str">
        <f>CONCATENATE(QUESTIONARIO!$J$14," ",QUESTIONARIO!$B23)</f>
        <v>Manutenzione eseguita da fosforo</v>
      </c>
      <c r="BX1" s="42" t="str">
        <f>CONCATENATE(QUESTIONARIO!$K$14," ",QUESTIONARIO!$B23)</f>
        <v>Frequenza Manutenzione (gg) fosforo</v>
      </c>
      <c r="BY1" s="42" t="str">
        <f>QUESTIONARIO!$B24</f>
        <v>manganese</v>
      </c>
      <c r="BZ1" s="42" t="str">
        <f>CONCATENATE(QUESTIONARIO!$E$14," ",QUESTIONARIO!$B24)</f>
        <v>Numero sonde (*) manganese</v>
      </c>
      <c r="CA1" s="42" t="str">
        <f>CONCATENATE(QUESTIONARIO!$F$14," ",QUESTIONARIO!$B24)</f>
        <v>Scopo principale delle misure manganese</v>
      </c>
      <c r="CB1" s="42" t="str">
        <f>CONCATENATE(QUESTIONARIO!$G$14," ",QUESTIONARIO!$B24)</f>
        <v>Interesse all'accreditamento del dato manganese</v>
      </c>
      <c r="CC1" s="42" t="str">
        <f>CONCATENATE(QUESTIONARIO!$H$14," ",QUESTIONARIO!$B24)</f>
        <v>Tarature eseguita da manganese</v>
      </c>
      <c r="CD1" s="42" t="str">
        <f>CONCATENATE(QUESTIONARIO!$I$14," ",QUESTIONARIO!$B24)</f>
        <v>Frequenza taratura (gg) manganese</v>
      </c>
      <c r="CE1" s="42" t="str">
        <f>CONCATENATE(QUESTIONARIO!$J$14," ",QUESTIONARIO!$B24)</f>
        <v>Manutenzione eseguita da manganese</v>
      </c>
      <c r="CF1" s="42" t="str">
        <f>CONCATENATE(QUESTIONARIO!$K$14," ",QUESTIONARIO!$B24)</f>
        <v>Frequenza Manutenzione (gg) manganese</v>
      </c>
      <c r="CG1" s="42" t="str">
        <f>QUESTIONARIO!$B25</f>
        <v>nitriti</v>
      </c>
      <c r="CH1" s="42" t="str">
        <f>CONCATENATE(QUESTIONARIO!$E$14," ",QUESTIONARIO!$B25)</f>
        <v>Numero sonde (*) nitriti</v>
      </c>
      <c r="CI1" s="42" t="str">
        <f>CONCATENATE(QUESTIONARIO!$F$14," ",QUESTIONARIO!$B25)</f>
        <v>Scopo principale delle misure nitriti</v>
      </c>
      <c r="CJ1" s="42" t="str">
        <f>CONCATENATE(QUESTIONARIO!$G$14," ",QUESTIONARIO!$B25)</f>
        <v>Interesse all'accreditamento del dato nitriti</v>
      </c>
      <c r="CK1" s="42" t="str">
        <f>CONCATENATE(QUESTIONARIO!$H$14," ",QUESTIONARIO!$B25)</f>
        <v>Tarature eseguita da nitriti</v>
      </c>
      <c r="CL1" s="42" t="str">
        <f>CONCATENATE(QUESTIONARIO!$I$14," ",QUESTIONARIO!$B25)</f>
        <v>Frequenza taratura (gg) nitriti</v>
      </c>
      <c r="CM1" s="42" t="str">
        <f>CONCATENATE(QUESTIONARIO!$J$14," ",QUESTIONARIO!$B25)</f>
        <v>Manutenzione eseguita da nitriti</v>
      </c>
      <c r="CN1" s="42" t="str">
        <f>CONCATENATE(QUESTIONARIO!$K$14," ",QUESTIONARIO!$B25)</f>
        <v>Frequenza Manutenzione (gg) nitriti</v>
      </c>
      <c r="CO1" s="42" t="str">
        <f>QUESTIONARIO!$B26</f>
        <v>permanganato</v>
      </c>
      <c r="CP1" s="42" t="str">
        <f>CONCATENATE(QUESTIONARIO!$E$14," ",QUESTIONARIO!$B26)</f>
        <v>Numero sonde (*) permanganato</v>
      </c>
      <c r="CQ1" s="42" t="str">
        <f>CONCATENATE(QUESTIONARIO!$F$14," ",QUESTIONARIO!$B26)</f>
        <v>Scopo principale delle misure permanganato</v>
      </c>
      <c r="CR1" s="42" t="str">
        <f>CONCATENATE(QUESTIONARIO!$G$14," ",QUESTIONARIO!$B26)</f>
        <v>Interesse all'accreditamento del dato permanganato</v>
      </c>
      <c r="CS1" s="42" t="str">
        <f>CONCATENATE(QUESTIONARIO!$H$14," ",QUESTIONARIO!$B26)</f>
        <v>Tarature eseguita da permanganato</v>
      </c>
      <c r="CT1" s="42" t="str">
        <f>CONCATENATE(QUESTIONARIO!$I$14," ",QUESTIONARIO!$B26)</f>
        <v>Frequenza taratura (gg) permanganato</v>
      </c>
      <c r="CU1" s="42" t="str">
        <f>CONCATENATE(QUESTIONARIO!$J$14," ",QUESTIONARIO!$B26)</f>
        <v>Manutenzione eseguita da permanganato</v>
      </c>
      <c r="CV1" s="42" t="str">
        <f>CONCATENATE(QUESTIONARIO!$K$14," ",QUESTIONARIO!$B26)</f>
        <v>Frequenza Manutenzione (gg) permanganato</v>
      </c>
      <c r="CW1" s="42" t="str">
        <f>QUESTIONARIO!$B27</f>
        <v>pH/redox</v>
      </c>
      <c r="CX1" s="42" t="str">
        <f>CONCATENATE(QUESTIONARIO!$E$14," ",QUESTIONARIO!$B27)</f>
        <v>Numero sonde (*) pH/redox</v>
      </c>
      <c r="CY1" s="42" t="str">
        <f>CONCATENATE(QUESTIONARIO!$F$14," ",QUESTIONARIO!$B27)</f>
        <v>Scopo principale delle misure pH/redox</v>
      </c>
      <c r="CZ1" s="42" t="str">
        <f>CONCATENATE(QUESTIONARIO!$G$14," ",QUESTIONARIO!$B27)</f>
        <v>Interesse all'accreditamento del dato pH/redox</v>
      </c>
      <c r="DA1" s="42" t="str">
        <f>CONCATENATE(QUESTIONARIO!$H$14," ",QUESTIONARIO!$B27)</f>
        <v>Tarature eseguita da pH/redox</v>
      </c>
      <c r="DB1" s="42" t="str">
        <f>CONCATENATE(QUESTIONARIO!$I$14," ",QUESTIONARIO!$B27)</f>
        <v>Frequenza taratura (gg) pH/redox</v>
      </c>
      <c r="DC1" s="42" t="str">
        <f>CONCATENATE(QUESTIONARIO!$J$14," ",QUESTIONARIO!$B27)</f>
        <v>Manutenzione eseguita da pH/redox</v>
      </c>
      <c r="DD1" s="42" t="str">
        <f>CONCATENATE(QUESTIONARIO!$K$14," ",QUESTIONARIO!$B27)</f>
        <v>Frequenza Manutenzione (gg) pH/redox</v>
      </c>
      <c r="DE1" s="42" t="str">
        <f>QUESTIONARIO!$B28</f>
        <v>temperatura</v>
      </c>
      <c r="DF1" s="42" t="str">
        <f>CONCATENATE(QUESTIONARIO!$E$14," ",QUESTIONARIO!$B28)</f>
        <v>Numero sonde (*) temperatura</v>
      </c>
      <c r="DG1" s="42" t="str">
        <f>CONCATENATE(QUESTIONARIO!$F$14," ",QUESTIONARIO!$B28)</f>
        <v>Scopo principale delle misure temperatura</v>
      </c>
      <c r="DH1" s="42" t="str">
        <f>CONCATENATE(QUESTIONARIO!$G$14," ",QUESTIONARIO!$B28)</f>
        <v>Interesse all'accreditamento del dato temperatura</v>
      </c>
      <c r="DI1" s="42" t="str">
        <f>CONCATENATE(QUESTIONARIO!$H$14," ",QUESTIONARIO!$B28)</f>
        <v>Tarature eseguita da temperatura</v>
      </c>
      <c r="DJ1" s="42" t="str">
        <f>CONCATENATE(QUESTIONARIO!$I$14," ",QUESTIONARIO!$B28)</f>
        <v>Frequenza taratura (gg) temperatura</v>
      </c>
      <c r="DK1" s="42" t="str">
        <f>CONCATENATE(QUESTIONARIO!$J$14," ",QUESTIONARIO!$B28)</f>
        <v>Manutenzione eseguita da temperatura</v>
      </c>
      <c r="DL1" s="42" t="str">
        <f>CONCATENATE(QUESTIONARIO!$K$14," ",QUESTIONARIO!$B28)</f>
        <v>Frequenza Manutenzione (gg) temperatura</v>
      </c>
      <c r="DM1" s="42" t="str">
        <f>QUESTIONARIO!$B29</f>
        <v>torbidità (NTU/SST)</v>
      </c>
      <c r="DN1" s="42" t="str">
        <f>CONCATENATE(QUESTIONARIO!$E$14," ",QUESTIONARIO!$B29)</f>
        <v>Numero sonde (*) torbidità (NTU/SST)</v>
      </c>
      <c r="DO1" s="42" t="str">
        <f>CONCATENATE(QUESTIONARIO!$F$14," ",QUESTIONARIO!$B29)</f>
        <v>Scopo principale delle misure torbidità (NTU/SST)</v>
      </c>
      <c r="DP1" s="42" t="str">
        <f>CONCATENATE(QUESTIONARIO!$G$14," ",QUESTIONARIO!$B29)</f>
        <v>Interesse all'accreditamento del dato torbidità (NTU/SST)</v>
      </c>
      <c r="DQ1" s="42" t="str">
        <f>CONCATENATE(QUESTIONARIO!$H$14," ",QUESTIONARIO!$B29)</f>
        <v>Tarature eseguita da torbidità (NTU/SST)</v>
      </c>
      <c r="DR1" s="42" t="str">
        <f>CONCATENATE(QUESTIONARIO!$I$14," ",QUESTIONARIO!$B29)</f>
        <v>Frequenza taratura (gg) torbidità (NTU/SST)</v>
      </c>
      <c r="DS1" s="42" t="str">
        <f>CONCATENATE(QUESTIONARIO!$J$14," ",QUESTIONARIO!$B29)</f>
        <v>Manutenzione eseguita da torbidità (NTU/SST)</v>
      </c>
      <c r="DT1" s="42" t="str">
        <f>CONCATENATE(QUESTIONARIO!$K$14," ",QUESTIONARIO!$B29)</f>
        <v>Frequenza Manutenzione (gg) torbidità (NTU/SST)</v>
      </c>
      <c r="DU1" s="42" t="str">
        <f>QUESTIONARIO!$B30</f>
        <v>arsenico</v>
      </c>
      <c r="DV1" s="42" t="str">
        <f>CONCATENATE(QUESTIONARIO!$E$14," ",QUESTIONARIO!$B30)</f>
        <v>Numero sonde (*) arsenico</v>
      </c>
      <c r="DW1" s="42" t="str">
        <f>CONCATENATE(QUESTIONARIO!$F$14," ",QUESTIONARIO!$B30)</f>
        <v>Scopo principale delle misure arsenico</v>
      </c>
      <c r="DX1" s="42" t="str">
        <f>CONCATENATE(QUESTIONARIO!$G$14," ",QUESTIONARIO!$B30)</f>
        <v>Interesse all'accreditamento del dato arsenico</v>
      </c>
      <c r="DY1" s="42" t="str">
        <f>CONCATENATE(QUESTIONARIO!$H$14," ",QUESTIONARIO!$B30)</f>
        <v>Tarature eseguita da arsenico</v>
      </c>
      <c r="DZ1" s="42" t="str">
        <f>CONCATENATE(QUESTIONARIO!$I$14," ",QUESTIONARIO!$B30)</f>
        <v>Frequenza taratura (gg) arsenico</v>
      </c>
      <c r="EA1" s="42" t="str">
        <f>CONCATENATE(QUESTIONARIO!$J$14," ",QUESTIONARIO!$B30)</f>
        <v>Manutenzione eseguita da arsenico</v>
      </c>
      <c r="EB1" s="42" t="str">
        <f>CONCATENATE(QUESTIONARIO!$K$14," ",QUESTIONARIO!$B30)</f>
        <v>Frequenza Manutenzione (gg) arsenico</v>
      </c>
      <c r="EC1" s="42" t="str">
        <f>QUESTIONARIO!$B31</f>
        <v>ossigeno disciolto</v>
      </c>
      <c r="ED1" s="42" t="str">
        <f>CONCATENATE(QUESTIONARIO!$E$14," ",QUESTIONARIO!$B31)</f>
        <v>Numero sonde (*) ossigeno disciolto</v>
      </c>
      <c r="EE1" s="42" t="str">
        <f>CONCATENATE(QUESTIONARIO!$F$14," ",QUESTIONARIO!$B31)</f>
        <v>Scopo principale delle misure ossigeno disciolto</v>
      </c>
      <c r="EF1" s="42" t="str">
        <f>CONCATENATE(QUESTIONARIO!$G$14," ",QUESTIONARIO!$B31)</f>
        <v>Interesse all'accreditamento del dato ossigeno disciolto</v>
      </c>
      <c r="EG1" s="42" t="str">
        <f>CONCATENATE(QUESTIONARIO!$H$14," ",QUESTIONARIO!$B31)</f>
        <v>Tarature eseguita da ossigeno disciolto</v>
      </c>
      <c r="EH1" s="42" t="str">
        <f>CONCATENATE(QUESTIONARIO!$I$14," ",QUESTIONARIO!$B31)</f>
        <v>Frequenza taratura (gg) ossigeno disciolto</v>
      </c>
      <c r="EI1" s="42" t="str">
        <f>CONCATENATE(QUESTIONARIO!$J$14," ",QUESTIONARIO!$B31)</f>
        <v>Manutenzione eseguita da ossigeno disciolto</v>
      </c>
      <c r="EJ1" s="42" t="str">
        <f>CONCATENATE(QUESTIONARIO!$K$14," ",QUESTIONARIO!$B31)</f>
        <v>Frequenza Manutenzione (gg) ossigeno disciolto</v>
      </c>
      <c r="EK1" s="42" t="str">
        <f>QUESTIONARIO!$B32</f>
        <v>UV254</v>
      </c>
      <c r="EL1" s="42" t="str">
        <f>CONCATENATE(QUESTIONARIO!$E$14," ",QUESTIONARIO!$B32)</f>
        <v>Numero sonde (*) UV254</v>
      </c>
      <c r="EM1" s="42" t="str">
        <f>CONCATENATE(QUESTIONARIO!$F$14," ",QUESTIONARIO!$B32)</f>
        <v>Scopo principale delle misure UV254</v>
      </c>
      <c r="EN1" s="42" t="str">
        <f>CONCATENATE(QUESTIONARIO!$G$14," ",QUESTIONARIO!$B32)</f>
        <v>Interesse all'accreditamento del dato UV254</v>
      </c>
      <c r="EO1" s="42" t="str">
        <f>CONCATENATE(QUESTIONARIO!$H$14," ",QUESTIONARIO!$B32)</f>
        <v>Tarature eseguita da UV254</v>
      </c>
      <c r="EP1" s="42" t="str">
        <f>CONCATENATE(QUESTIONARIO!$I$14," ",QUESTIONARIO!$B32)</f>
        <v>Frequenza taratura (gg) UV254</v>
      </c>
      <c r="EQ1" s="42" t="str">
        <f>CONCATENATE(QUESTIONARIO!$J$14," ",QUESTIONARIO!$B32)</f>
        <v>Manutenzione eseguita da UV254</v>
      </c>
      <c r="ER1" s="42" t="str">
        <f>CONCATENATE(QUESTIONARIO!$K$14," ",QUESTIONARIO!$B32)</f>
        <v>Frequenza Manutenzione (gg) UV254</v>
      </c>
      <c r="ES1" s="42" t="str">
        <f>QUESTIONARIO!$B33</f>
        <v>citometro</v>
      </c>
      <c r="ET1" s="42" t="str">
        <f>CONCATENATE(QUESTIONARIO!$E$14," ",QUESTIONARIO!$B33)</f>
        <v>Numero sonde (*) citometro</v>
      </c>
      <c r="EU1" s="42" t="str">
        <f>CONCATENATE(QUESTIONARIO!$F$14," ",QUESTIONARIO!$B33)</f>
        <v>Scopo principale delle misure citometro</v>
      </c>
      <c r="EV1" s="42" t="str">
        <f>CONCATENATE(QUESTIONARIO!$G$14," ",QUESTIONARIO!$B33)</f>
        <v>Interesse all'accreditamento del dato citometro</v>
      </c>
      <c r="EW1" s="42" t="str">
        <f>CONCATENATE(QUESTIONARIO!$H$14," ",QUESTIONARIO!$B33)</f>
        <v>Tarature eseguita da citometro</v>
      </c>
      <c r="EX1" s="42" t="str">
        <f>CONCATENATE(QUESTIONARIO!$I$14," ",QUESTIONARIO!$B33)</f>
        <v>Frequenza taratura (gg) citometro</v>
      </c>
      <c r="EY1" s="42" t="str">
        <f>CONCATENATE(QUESTIONARIO!$J$14," ",QUESTIONARIO!$B33)</f>
        <v>Manutenzione eseguita da citometro</v>
      </c>
      <c r="EZ1" s="42" t="str">
        <f>CONCATENATE(QUESTIONARIO!$K$14," ",QUESTIONARIO!$B33)</f>
        <v>Frequenza Manutenzione (gg) citometro</v>
      </c>
      <c r="FA1" s="42" t="str">
        <f>QUESTIONARIO!$B34</f>
        <v>ALTRO</v>
      </c>
      <c r="FB1" s="42" t="str">
        <f>CONCATENATE(QUESTIONARIO!$E$14," ",QUESTIONARIO!$B34)</f>
        <v>Numero sonde (*) ALTRO</v>
      </c>
      <c r="FC1" s="42" t="str">
        <f>CONCATENATE(QUESTIONARIO!$F$14," ",QUESTIONARIO!$B34)</f>
        <v>Scopo principale delle misure ALTRO</v>
      </c>
      <c r="FD1" s="42" t="str">
        <f>CONCATENATE(QUESTIONARIO!$G$14," ",QUESTIONARIO!$B34)</f>
        <v>Interesse all'accreditamento del dato ALTRO</v>
      </c>
      <c r="FE1" s="42" t="str">
        <f>CONCATENATE(QUESTIONARIO!$H$14," ",QUESTIONARIO!$B34)</f>
        <v>Tarature eseguita da ALTRO</v>
      </c>
      <c r="FF1" s="42" t="str">
        <f>CONCATENATE(QUESTIONARIO!$I$14," ",QUESTIONARIO!$B34)</f>
        <v>Frequenza taratura (gg) ALTRO</v>
      </c>
      <c r="FG1" s="42" t="str">
        <f>CONCATENATE(QUESTIONARIO!$J$14," ",QUESTIONARIO!$B34)</f>
        <v>Manutenzione eseguita da ALTRO</v>
      </c>
      <c r="FH1" s="42" t="str">
        <f>CONCATENATE(QUESTIONARIO!$K$14," ",QUESTIONARIO!$B34)</f>
        <v>Frequenza Manutenzione (gg) ALTRO</v>
      </c>
      <c r="FI1" s="42" t="str">
        <f>CONCATENATE("Descrizione parametro ",QUESTIONARIO!$B34)</f>
        <v>Descrizione parametro ALTRO</v>
      </c>
      <c r="FJ1" s="42" t="str">
        <f>CONCATENATE("Descrizione scopo misure ",QUESTIONARIO!$B34)</f>
        <v>Descrizione scopo misure ALTRO</v>
      </c>
      <c r="FK1" s="42" t="s">
        <v>104</v>
      </c>
      <c r="FL1" s="42" t="str">
        <f>QUESTIONARIO!B98</f>
        <v>MOTIVO INTERESSE ALL'ACCREDITAMENTO DATO</v>
      </c>
      <c r="FM1" s="42" t="str">
        <f>QUESTIONARIO!B101</f>
        <v>AVETE UN DATABASE DELLA STRUMENTAZIONE ON-LINE?
Software o file che raccolga i dati di anagrafica degli strumenti on-line; la loro collocazione; gli interventi di taratura/manutenzione eseguiti; …</v>
      </c>
      <c r="FN1" s="42" t="str">
        <f>QUESTIONARIO!B102</f>
        <v xml:space="preserve">SUGGERIMENTI DA PROPORRE </v>
      </c>
      <c r="FO1" s="42" t="str">
        <f>QUESTIONARIO!B105</f>
        <v>PROBLEMATICHE RISCONTRATE NELLA STRUMENTAZIONE ON-LINE</v>
      </c>
    </row>
    <row r="2" spans="1:220" s="21" customFormat="1">
      <c r="A2" s="38" t="str">
        <f>QUESTIONARIO!E5</f>
        <v>DEPURAZIONE</v>
      </c>
      <c r="B2" s="23" t="str">
        <f>IF(QUESTIONARIO!E6="","",QUESTIONARIO!E6)</f>
        <v/>
      </c>
      <c r="C2" s="38" t="str">
        <f>IF(QUESTIONARIO!E11="","",QUESTIONARIO!E11)</f>
        <v/>
      </c>
      <c r="D2" s="38" t="str">
        <f>IF(QUESTIONARIO!E12="","",QUESTIONARIO!E12)</f>
        <v/>
      </c>
      <c r="E2" s="39" t="b">
        <f>QUESTIONARIO!D15</f>
        <v>0</v>
      </c>
      <c r="F2" s="39" t="str">
        <f>IF(QUESTIONARIO!E15="","",QUESTIONARIO!E15)</f>
        <v/>
      </c>
      <c r="G2" s="39" t="str">
        <f>IF(QUESTIONARIO!F15="","",QUESTIONARIO!F15)</f>
        <v/>
      </c>
      <c r="H2" s="39" t="str">
        <f>IF(QUESTIONARIO!G15="","",QUESTIONARIO!G15)</f>
        <v/>
      </c>
      <c r="I2" s="39" t="str">
        <f>IF(QUESTIONARIO!H15="","",QUESTIONARIO!H15)</f>
        <v/>
      </c>
      <c r="J2" s="39" t="str">
        <f>IF(QUESTIONARIO!I15="","",QUESTIONARIO!I15)</f>
        <v/>
      </c>
      <c r="K2" s="39" t="str">
        <f>IF(QUESTIONARIO!J15="","",QUESTIONARIO!J15)</f>
        <v/>
      </c>
      <c r="L2" s="39" t="str">
        <f>IF(QUESTIONARIO!K15="","",QUESTIONARIO!K15)</f>
        <v/>
      </c>
      <c r="M2" s="23" t="b">
        <f>QUESTIONARIO!$D16</f>
        <v>0</v>
      </c>
      <c r="N2" s="23" t="str">
        <f>IF(QUESTIONARIO!$E16="","",QUESTIONARIO!$E16)</f>
        <v/>
      </c>
      <c r="O2" s="23" t="str">
        <f>IF(QUESTIONARIO!$F16="","",QUESTIONARIO!$F16)</f>
        <v/>
      </c>
      <c r="P2" s="23" t="str">
        <f>IF(QUESTIONARIO!$G16="","",QUESTIONARIO!$G16)</f>
        <v/>
      </c>
      <c r="Q2" s="23" t="str">
        <f>IF(QUESTIONARIO!$H16="","",QUESTIONARIO!$H16)</f>
        <v/>
      </c>
      <c r="R2" s="23" t="str">
        <f>IF(QUESTIONARIO!$I16="","",QUESTIONARIO!$I16)</f>
        <v/>
      </c>
      <c r="S2" s="23" t="str">
        <f>IF(QUESTIONARIO!$J16="","",QUESTIONARIO!$J16)</f>
        <v/>
      </c>
      <c r="T2" s="23" t="str">
        <f>IF(QUESTIONARIO!$K16="","",QUESTIONARIO!$K16)</f>
        <v/>
      </c>
      <c r="U2" s="23" t="b">
        <f>QUESTIONARIO!$D17</f>
        <v>0</v>
      </c>
      <c r="V2" s="23" t="str">
        <f>IF(QUESTIONARIO!$E17="","",QUESTIONARIO!$E17)</f>
        <v/>
      </c>
      <c r="W2" s="23" t="str">
        <f>IF(QUESTIONARIO!$F17="","",QUESTIONARIO!$F17)</f>
        <v/>
      </c>
      <c r="X2" s="23" t="str">
        <f>IF(QUESTIONARIO!$G17="","",QUESTIONARIO!$G17)</f>
        <v/>
      </c>
      <c r="Y2" s="23" t="str">
        <f>IF(QUESTIONARIO!$H17="","",QUESTIONARIO!$H17)</f>
        <v/>
      </c>
      <c r="Z2" s="23" t="str">
        <f>IF(QUESTIONARIO!$I17="","",QUESTIONARIO!$I17)</f>
        <v/>
      </c>
      <c r="AA2" s="23" t="str">
        <f>IF(QUESTIONARIO!$J17="","",QUESTIONARIO!$J17)</f>
        <v/>
      </c>
      <c r="AB2" s="23" t="str">
        <f>IF(QUESTIONARIO!$K17="","",QUESTIONARIO!$K17)</f>
        <v/>
      </c>
      <c r="AC2" s="23" t="b">
        <f>QUESTIONARIO!$D18</f>
        <v>0</v>
      </c>
      <c r="AD2" s="23" t="str">
        <f>IF(QUESTIONARIO!$E18="","",QUESTIONARIO!$E18)</f>
        <v/>
      </c>
      <c r="AE2" s="23" t="str">
        <f>IF(QUESTIONARIO!$F18="","",QUESTIONARIO!$F18)</f>
        <v/>
      </c>
      <c r="AF2" s="23" t="str">
        <f>IF(QUESTIONARIO!$G18="","",QUESTIONARIO!$G18)</f>
        <v/>
      </c>
      <c r="AG2" s="23" t="str">
        <f>IF(QUESTIONARIO!$H18="","",QUESTIONARIO!$H18)</f>
        <v/>
      </c>
      <c r="AH2" s="23" t="str">
        <f>IF(QUESTIONARIO!$I18="","",QUESTIONARIO!$I18)</f>
        <v/>
      </c>
      <c r="AI2" s="23" t="str">
        <f>IF(QUESTIONARIO!$J18="","",QUESTIONARIO!$J18)</f>
        <v/>
      </c>
      <c r="AJ2" s="23" t="str">
        <f>IF(QUESTIONARIO!$K18="","",QUESTIONARIO!$K18)</f>
        <v/>
      </c>
      <c r="AK2" s="23" t="b">
        <f>QUESTIONARIO!$D19</f>
        <v>0</v>
      </c>
      <c r="AL2" s="23" t="str">
        <f>IF(QUESTIONARIO!$E19="","",QUESTIONARIO!$E19)</f>
        <v/>
      </c>
      <c r="AM2" s="23" t="str">
        <f>IF(QUESTIONARIO!$F19="","",QUESTIONARIO!$F19)</f>
        <v/>
      </c>
      <c r="AN2" s="23" t="str">
        <f>IF(QUESTIONARIO!$G19="","",QUESTIONARIO!$G19)</f>
        <v/>
      </c>
      <c r="AO2" s="23" t="str">
        <f>IF(QUESTIONARIO!$H19="","",QUESTIONARIO!$H19)</f>
        <v/>
      </c>
      <c r="AP2" s="23" t="str">
        <f>IF(QUESTIONARIO!$I19="","",QUESTIONARIO!$I19)</f>
        <v/>
      </c>
      <c r="AQ2" s="23" t="str">
        <f>IF(QUESTIONARIO!$J19="","",QUESTIONARIO!$J19)</f>
        <v/>
      </c>
      <c r="AR2" s="23" t="str">
        <f>IF(QUESTIONARIO!$K19="","",QUESTIONARIO!$K19)</f>
        <v/>
      </c>
      <c r="AS2" s="23" t="b">
        <f>QUESTIONARIO!$D20</f>
        <v>0</v>
      </c>
      <c r="AT2" s="23" t="str">
        <f>IF(QUESTIONARIO!$E20="","",QUESTIONARIO!$E20)</f>
        <v/>
      </c>
      <c r="AU2" s="23" t="str">
        <f>IF(QUESTIONARIO!$F20="","",QUESTIONARIO!$F20)</f>
        <v/>
      </c>
      <c r="AV2" s="23" t="str">
        <f>IF(QUESTIONARIO!$G20="","",QUESTIONARIO!$G20)</f>
        <v/>
      </c>
      <c r="AW2" s="23" t="str">
        <f>IF(QUESTIONARIO!$H20="","",QUESTIONARIO!$H20)</f>
        <v/>
      </c>
      <c r="AX2" s="23" t="str">
        <f>IF(QUESTIONARIO!$I20="","",QUESTIONARIO!$I20)</f>
        <v/>
      </c>
      <c r="AY2" s="23" t="str">
        <f>IF(QUESTIONARIO!$J20="","",QUESTIONARIO!$J20)</f>
        <v/>
      </c>
      <c r="AZ2" s="23" t="str">
        <f>IF(QUESTIONARIO!$K20="","",QUESTIONARIO!$K20)</f>
        <v/>
      </c>
      <c r="BA2" s="23" t="b">
        <f>QUESTIONARIO!$D21</f>
        <v>0</v>
      </c>
      <c r="BB2" s="23" t="str">
        <f>IF(QUESTIONARIO!$E21="","",QUESTIONARIO!$E21)</f>
        <v/>
      </c>
      <c r="BC2" s="23" t="str">
        <f>IF(QUESTIONARIO!$F21="","",QUESTIONARIO!$F21)</f>
        <v/>
      </c>
      <c r="BD2" s="23" t="str">
        <f>IF(QUESTIONARIO!$G21="","",QUESTIONARIO!$G21)</f>
        <v/>
      </c>
      <c r="BE2" s="23" t="str">
        <f>IF(QUESTIONARIO!$H21="","",QUESTIONARIO!$H21)</f>
        <v/>
      </c>
      <c r="BF2" s="23" t="str">
        <f>IF(QUESTIONARIO!$I21="","",QUESTIONARIO!$I21)</f>
        <v/>
      </c>
      <c r="BG2" s="23" t="str">
        <f>IF(QUESTIONARIO!$J21="","",QUESTIONARIO!$J21)</f>
        <v/>
      </c>
      <c r="BH2" s="23" t="str">
        <f>IF(QUESTIONARIO!$K21="","",QUESTIONARIO!$K21)</f>
        <v/>
      </c>
      <c r="BI2" s="23" t="b">
        <f>QUESTIONARIO!$D22</f>
        <v>0</v>
      </c>
      <c r="BJ2" s="23" t="str">
        <f>IF(QUESTIONARIO!$E22="","",QUESTIONARIO!$E22)</f>
        <v/>
      </c>
      <c r="BK2" s="23" t="str">
        <f>IF(QUESTIONARIO!$F22="","",QUESTIONARIO!$F22)</f>
        <v/>
      </c>
      <c r="BL2" s="23" t="str">
        <f>IF(QUESTIONARIO!$G22="","",QUESTIONARIO!$G22)</f>
        <v/>
      </c>
      <c r="BM2" s="23" t="str">
        <f>IF(QUESTIONARIO!$H22="","",QUESTIONARIO!$H22)</f>
        <v/>
      </c>
      <c r="BN2" s="23" t="str">
        <f>IF(QUESTIONARIO!$I22="","",QUESTIONARIO!$I22)</f>
        <v/>
      </c>
      <c r="BO2" s="23" t="str">
        <f>IF(QUESTIONARIO!$J22="","",QUESTIONARIO!$J22)</f>
        <v/>
      </c>
      <c r="BP2" s="23" t="str">
        <f>IF(QUESTIONARIO!$K22="","",QUESTIONARIO!$K22)</f>
        <v/>
      </c>
      <c r="BQ2" s="23" t="b">
        <f>QUESTIONARIO!$D23</f>
        <v>0</v>
      </c>
      <c r="BR2" s="23" t="str">
        <f>IF(QUESTIONARIO!$E23="","",QUESTIONARIO!$E23)</f>
        <v/>
      </c>
      <c r="BS2" s="23" t="str">
        <f>IF(QUESTIONARIO!$F23="","",QUESTIONARIO!$F23)</f>
        <v/>
      </c>
      <c r="BT2" s="23" t="str">
        <f>IF(QUESTIONARIO!$G23="","",QUESTIONARIO!$G23)</f>
        <v/>
      </c>
      <c r="BU2" s="23" t="str">
        <f>IF(QUESTIONARIO!$H23="","",QUESTIONARIO!$H23)</f>
        <v/>
      </c>
      <c r="BV2" s="23" t="str">
        <f>IF(QUESTIONARIO!$I23="","",QUESTIONARIO!$I23)</f>
        <v/>
      </c>
      <c r="BW2" s="23" t="str">
        <f>IF(QUESTIONARIO!$J23="","",QUESTIONARIO!$J23)</f>
        <v/>
      </c>
      <c r="BX2" s="23" t="str">
        <f>IF(QUESTIONARIO!$K23="","",QUESTIONARIO!$K23)</f>
        <v/>
      </c>
      <c r="BY2" s="23" t="b">
        <f>QUESTIONARIO!$D24</f>
        <v>0</v>
      </c>
      <c r="BZ2" s="23" t="str">
        <f>IF(QUESTIONARIO!$E24="","",QUESTIONARIO!$E24)</f>
        <v/>
      </c>
      <c r="CA2" s="23" t="str">
        <f>IF(QUESTIONARIO!$F24="","",QUESTIONARIO!$F24)</f>
        <v/>
      </c>
      <c r="CB2" s="23" t="str">
        <f>IF(QUESTIONARIO!$G24="","",QUESTIONARIO!$G24)</f>
        <v/>
      </c>
      <c r="CC2" s="23" t="str">
        <f>IF(QUESTIONARIO!$H24="","",QUESTIONARIO!$H24)</f>
        <v/>
      </c>
      <c r="CD2" s="23" t="str">
        <f>IF(QUESTIONARIO!$I24="","",QUESTIONARIO!$I24)</f>
        <v/>
      </c>
      <c r="CE2" s="23" t="str">
        <f>IF(QUESTIONARIO!$J24="","",QUESTIONARIO!$J24)</f>
        <v/>
      </c>
      <c r="CF2" s="23" t="str">
        <f>IF(QUESTIONARIO!$K24="","",QUESTIONARIO!$K24)</f>
        <v/>
      </c>
      <c r="CG2" s="23" t="b">
        <f>QUESTIONARIO!$D25</f>
        <v>0</v>
      </c>
      <c r="CH2" s="23" t="str">
        <f>IF(QUESTIONARIO!$E25="","",QUESTIONARIO!$E25)</f>
        <v/>
      </c>
      <c r="CI2" s="23" t="str">
        <f>IF(QUESTIONARIO!$F25="","",QUESTIONARIO!$F25)</f>
        <v/>
      </c>
      <c r="CJ2" s="23" t="str">
        <f>IF(QUESTIONARIO!$G25="","",QUESTIONARIO!$G25)</f>
        <v/>
      </c>
      <c r="CK2" s="23" t="str">
        <f>IF(QUESTIONARIO!$H25="","",QUESTIONARIO!$H25)</f>
        <v/>
      </c>
      <c r="CL2" s="23" t="str">
        <f>IF(QUESTIONARIO!$I25="","",QUESTIONARIO!$I25)</f>
        <v/>
      </c>
      <c r="CM2" s="23" t="str">
        <f>IF(QUESTIONARIO!$J25="","",QUESTIONARIO!$J25)</f>
        <v/>
      </c>
      <c r="CN2" s="23" t="str">
        <f>IF(QUESTIONARIO!$K25="","",QUESTIONARIO!$K25)</f>
        <v/>
      </c>
      <c r="CO2" s="23" t="b">
        <f>QUESTIONARIO!$D26</f>
        <v>0</v>
      </c>
      <c r="CP2" s="23" t="str">
        <f>IF(QUESTIONARIO!$E26="","",QUESTIONARIO!$E26)</f>
        <v/>
      </c>
      <c r="CQ2" s="23" t="str">
        <f>IF(QUESTIONARIO!$F26="","",QUESTIONARIO!$F26)</f>
        <v/>
      </c>
      <c r="CR2" s="23" t="str">
        <f>IF(QUESTIONARIO!$G26="","",QUESTIONARIO!$G26)</f>
        <v/>
      </c>
      <c r="CS2" s="23" t="str">
        <f>IF(QUESTIONARIO!$H26="","",QUESTIONARIO!$H26)</f>
        <v/>
      </c>
      <c r="CT2" s="23" t="str">
        <f>IF(QUESTIONARIO!$I26="","",QUESTIONARIO!$I26)</f>
        <v/>
      </c>
      <c r="CU2" s="23" t="str">
        <f>IF(QUESTIONARIO!$J26="","",QUESTIONARIO!$J26)</f>
        <v/>
      </c>
      <c r="CV2" s="23" t="str">
        <f>IF(QUESTIONARIO!$K26="","",QUESTIONARIO!$K26)</f>
        <v/>
      </c>
      <c r="CW2" s="23" t="b">
        <f>QUESTIONARIO!$D27</f>
        <v>0</v>
      </c>
      <c r="CX2" s="23" t="str">
        <f>IF(QUESTIONARIO!$E27="","",QUESTIONARIO!$E27)</f>
        <v/>
      </c>
      <c r="CY2" s="23" t="str">
        <f>IF(QUESTIONARIO!$F27="","",QUESTIONARIO!$F27)</f>
        <v/>
      </c>
      <c r="CZ2" s="23" t="str">
        <f>IF(QUESTIONARIO!$G27="","",QUESTIONARIO!$G27)</f>
        <v/>
      </c>
      <c r="DA2" s="23" t="str">
        <f>IF(QUESTIONARIO!$H27="","",QUESTIONARIO!$H27)</f>
        <v/>
      </c>
      <c r="DB2" s="23" t="str">
        <f>IF(QUESTIONARIO!$I27="","",QUESTIONARIO!$I27)</f>
        <v/>
      </c>
      <c r="DC2" s="23" t="str">
        <f>IF(QUESTIONARIO!$J27="","",QUESTIONARIO!$J27)</f>
        <v/>
      </c>
      <c r="DD2" s="23" t="str">
        <f>IF(QUESTIONARIO!$K27="","",QUESTIONARIO!$K27)</f>
        <v/>
      </c>
      <c r="DE2" s="23" t="b">
        <f>QUESTIONARIO!$D28</f>
        <v>0</v>
      </c>
      <c r="DF2" s="23" t="str">
        <f>IF(QUESTIONARIO!$E28="","",QUESTIONARIO!$E28)</f>
        <v/>
      </c>
      <c r="DG2" s="23" t="str">
        <f>IF(QUESTIONARIO!$F28="","",QUESTIONARIO!$F28)</f>
        <v/>
      </c>
      <c r="DH2" s="23" t="str">
        <f>IF(QUESTIONARIO!$G28="","",QUESTIONARIO!$G28)</f>
        <v/>
      </c>
      <c r="DI2" s="23" t="str">
        <f>IF(QUESTIONARIO!$H28="","",QUESTIONARIO!$H28)</f>
        <v/>
      </c>
      <c r="DJ2" s="23" t="str">
        <f>IF(QUESTIONARIO!$I28="","",QUESTIONARIO!$I28)</f>
        <v/>
      </c>
      <c r="DK2" s="23" t="str">
        <f>IF(QUESTIONARIO!$J28="","",QUESTIONARIO!$J28)</f>
        <v/>
      </c>
      <c r="DL2" s="23" t="str">
        <f>IF(QUESTIONARIO!$K28="","",QUESTIONARIO!$K28)</f>
        <v/>
      </c>
      <c r="DM2" s="23" t="b">
        <f>QUESTIONARIO!$D29</f>
        <v>0</v>
      </c>
      <c r="DN2" s="23" t="str">
        <f>IF(QUESTIONARIO!$E29="","",QUESTIONARIO!$E29)</f>
        <v/>
      </c>
      <c r="DO2" s="23" t="str">
        <f>IF(QUESTIONARIO!$F29="","",QUESTIONARIO!$F29)</f>
        <v/>
      </c>
      <c r="DP2" s="23" t="str">
        <f>IF(QUESTIONARIO!$G29="","",QUESTIONARIO!$G29)</f>
        <v/>
      </c>
      <c r="DQ2" s="23" t="str">
        <f>IF(QUESTIONARIO!$H29="","",QUESTIONARIO!$H29)</f>
        <v/>
      </c>
      <c r="DR2" s="23" t="str">
        <f>IF(QUESTIONARIO!$I29="","",QUESTIONARIO!$I29)</f>
        <v/>
      </c>
      <c r="DS2" s="23" t="str">
        <f>IF(QUESTIONARIO!$J29="","",QUESTIONARIO!$J29)</f>
        <v/>
      </c>
      <c r="DT2" s="23" t="str">
        <f>IF(QUESTIONARIO!$K29="","",QUESTIONARIO!$K29)</f>
        <v/>
      </c>
      <c r="DU2" s="23" t="b">
        <f>QUESTIONARIO!$D30</f>
        <v>0</v>
      </c>
      <c r="DV2" s="23" t="str">
        <f>IF(QUESTIONARIO!$E30="","",QUESTIONARIO!$E30)</f>
        <v/>
      </c>
      <c r="DW2" s="23" t="str">
        <f>IF(QUESTIONARIO!$F30="","",QUESTIONARIO!$F30)</f>
        <v/>
      </c>
      <c r="DX2" s="23" t="str">
        <f>IF(QUESTIONARIO!$G30="","",QUESTIONARIO!$G30)</f>
        <v/>
      </c>
      <c r="DY2" s="23" t="str">
        <f>IF(QUESTIONARIO!$H30="","",QUESTIONARIO!$H30)</f>
        <v/>
      </c>
      <c r="DZ2" s="23" t="str">
        <f>IF(QUESTIONARIO!$I30="","",QUESTIONARIO!$I30)</f>
        <v/>
      </c>
      <c r="EA2" s="23" t="str">
        <f>IF(QUESTIONARIO!$J30="","",QUESTIONARIO!$J30)</f>
        <v/>
      </c>
      <c r="EB2" s="23" t="str">
        <f>IF(QUESTIONARIO!$K30="","",QUESTIONARIO!$K30)</f>
        <v/>
      </c>
      <c r="EC2" s="23" t="b">
        <f>QUESTIONARIO!$D31</f>
        <v>0</v>
      </c>
      <c r="ED2" s="23" t="str">
        <f>IF(QUESTIONARIO!$E31="","",QUESTIONARIO!$E31)</f>
        <v/>
      </c>
      <c r="EE2" s="23" t="str">
        <f>IF(QUESTIONARIO!$F31="","",QUESTIONARIO!$F31)</f>
        <v/>
      </c>
      <c r="EF2" s="23" t="str">
        <f>IF(QUESTIONARIO!$G31="","",QUESTIONARIO!$G31)</f>
        <v/>
      </c>
      <c r="EG2" s="23" t="str">
        <f>IF(QUESTIONARIO!$H31="","",QUESTIONARIO!$H31)</f>
        <v/>
      </c>
      <c r="EH2" s="23" t="str">
        <f>IF(QUESTIONARIO!$I31="","",QUESTIONARIO!$I31)</f>
        <v/>
      </c>
      <c r="EI2" s="23" t="str">
        <f>IF(QUESTIONARIO!$J31="","",QUESTIONARIO!$J31)</f>
        <v/>
      </c>
      <c r="EJ2" s="23" t="str">
        <f>IF(QUESTIONARIO!$K31="","",QUESTIONARIO!$K31)</f>
        <v/>
      </c>
      <c r="EK2" s="23" t="b">
        <f>QUESTIONARIO!$D32</f>
        <v>0</v>
      </c>
      <c r="EL2" s="23" t="str">
        <f>IF(QUESTIONARIO!$E32="","",QUESTIONARIO!$E32)</f>
        <v/>
      </c>
      <c r="EM2" s="23" t="str">
        <f>IF(QUESTIONARIO!$F32="","",QUESTIONARIO!$F32)</f>
        <v/>
      </c>
      <c r="EN2" s="23" t="str">
        <f>IF(QUESTIONARIO!$G32="","",QUESTIONARIO!$G32)</f>
        <v/>
      </c>
      <c r="EO2" s="23" t="str">
        <f>IF(QUESTIONARIO!$H32="","",QUESTIONARIO!$H32)</f>
        <v/>
      </c>
      <c r="EP2" s="23" t="str">
        <f>IF(QUESTIONARIO!$I32="","",QUESTIONARIO!$I32)</f>
        <v/>
      </c>
      <c r="EQ2" s="23" t="str">
        <f>IF(QUESTIONARIO!$J32="","",QUESTIONARIO!$J32)</f>
        <v/>
      </c>
      <c r="ER2" s="23" t="str">
        <f>IF(QUESTIONARIO!$K32="","",QUESTIONARIO!$K32)</f>
        <v/>
      </c>
      <c r="ES2" s="23" t="b">
        <f>QUESTIONARIO!$D33</f>
        <v>0</v>
      </c>
      <c r="ET2" s="23" t="str">
        <f>IF(QUESTIONARIO!$E33="","",QUESTIONARIO!$E33)</f>
        <v/>
      </c>
      <c r="EU2" s="23" t="str">
        <f>IF(QUESTIONARIO!$F33="","",QUESTIONARIO!$F33)</f>
        <v/>
      </c>
      <c r="EV2" s="23" t="str">
        <f>IF(QUESTIONARIO!$G33="","",QUESTIONARIO!$G33)</f>
        <v/>
      </c>
      <c r="EW2" s="23" t="str">
        <f>IF(QUESTIONARIO!$H33="","",QUESTIONARIO!$H33)</f>
        <v/>
      </c>
      <c r="EX2" s="23" t="str">
        <f>IF(QUESTIONARIO!$I33="","",QUESTIONARIO!$I33)</f>
        <v/>
      </c>
      <c r="EY2" s="23" t="str">
        <f>IF(QUESTIONARIO!$J33="","",QUESTIONARIO!$J33)</f>
        <v/>
      </c>
      <c r="EZ2" s="23" t="str">
        <f>IF(QUESTIONARIO!$K33="","",QUESTIONARIO!$K33)</f>
        <v/>
      </c>
      <c r="FA2" s="23" t="b">
        <f>QUESTIONARIO!$D34</f>
        <v>0</v>
      </c>
      <c r="FB2" s="23" t="str">
        <f>IF(QUESTIONARIO!$E34="","",QUESTIONARIO!$E34)</f>
        <v/>
      </c>
      <c r="FC2" s="23" t="str">
        <f>IF(QUESTIONARIO!$F34="","",QUESTIONARIO!$F34)</f>
        <v/>
      </c>
      <c r="FD2" s="23" t="str">
        <f>IF(QUESTIONARIO!$G34="","",QUESTIONARIO!$G34)</f>
        <v/>
      </c>
      <c r="FE2" s="23" t="str">
        <f>IF(QUESTIONARIO!$H34="","",QUESTIONARIO!$H34)</f>
        <v/>
      </c>
      <c r="FF2" s="23" t="str">
        <f>IF(QUESTIONARIO!$I34="","",QUESTIONARIO!$I34)</f>
        <v/>
      </c>
      <c r="FG2" s="23" t="str">
        <f>IF(QUESTIONARIO!$J34="","",QUESTIONARIO!$J34)</f>
        <v/>
      </c>
      <c r="FH2" s="23" t="str">
        <f>IF(QUESTIONARIO!$K34="","",QUESTIONARIO!$K34)</f>
        <v/>
      </c>
      <c r="FI2" s="23" t="str">
        <f>IF(QUESTIONARIO!D36="","",QUESTIONARIO!$D36)</f>
        <v/>
      </c>
      <c r="FJ2" s="23" t="str">
        <f>IF(QUESTIONARIO!D37="","",QUESTIONARIO!$D37)</f>
        <v/>
      </c>
      <c r="FK2" s="23">
        <f>QUESTIONARIO!D35</f>
        <v>0</v>
      </c>
      <c r="FL2" s="23" t="str">
        <f>IF(QUESTIONARIO!$E98="","",QUESTIONARIO!$E98)</f>
        <v/>
      </c>
      <c r="FM2" s="23" t="str">
        <f>IF(QUESTIONARIO!$E101="","",QUESTIONARIO!$E101)</f>
        <v/>
      </c>
      <c r="FN2" s="23" t="str">
        <f>IF(QUESTIONARIO!$E102="","",QUESTIONARIO!$E102)</f>
        <v/>
      </c>
      <c r="FO2" s="23" t="str">
        <f>IF(QUESTIONARIO!$E105="","",QUESTIONARIO!$E105)</f>
        <v/>
      </c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</row>
    <row r="3" spans="1:220" s="19" customFormat="1">
      <c r="A3" s="120" t="str">
        <f>QUESTIONARIO!H5</f>
        <v>ACQUEDOTTO
Acque grezze; Acque trattate; 
Acque destinate al consumo umano</v>
      </c>
      <c r="B3" s="24" t="str">
        <f>IF(QUESTIONARIO!$H6="","",QUESTIONARIO!$H6)</f>
        <v/>
      </c>
      <c r="C3" s="24" t="str">
        <f>IF(QUESTIONARIO!$H11="","",QUESTIONARIO!$H11)</f>
        <v/>
      </c>
      <c r="D3" s="24" t="str">
        <f>IF(QUESTIONARIO!$H12="","",QUESTIONARIO!$H12)</f>
        <v/>
      </c>
      <c r="E3" s="46" t="b">
        <f>QUESTIONARIO!$D45</f>
        <v>0</v>
      </c>
      <c r="F3" s="24" t="str">
        <f>IF(QUESTIONARIO!$E45="","",QUESTIONARIO!$E45)</f>
        <v/>
      </c>
      <c r="G3" s="24" t="str">
        <f>IF(QUESTIONARIO!$F45="","",QUESTIONARIO!$F45)</f>
        <v/>
      </c>
      <c r="H3" s="24" t="str">
        <f>IF(QUESTIONARIO!$G45="","",QUESTIONARIO!$G45)</f>
        <v/>
      </c>
      <c r="I3" s="24" t="str">
        <f>IF(QUESTIONARIO!$H45="","",QUESTIONARIO!$H45)</f>
        <v/>
      </c>
      <c r="J3" s="24" t="str">
        <f>IF(QUESTIONARIO!$I45="","",QUESTIONARIO!$I45)</f>
        <v/>
      </c>
      <c r="K3" s="24" t="str">
        <f>IF(QUESTIONARIO!$J45="","",QUESTIONARIO!$J45)</f>
        <v/>
      </c>
      <c r="L3" s="24" t="str">
        <f>IF(QUESTIONARIO!$K45="","",QUESTIONARIO!$K45)</f>
        <v/>
      </c>
      <c r="M3" s="46" t="b">
        <f>QUESTIONARIO!$D46</f>
        <v>0</v>
      </c>
      <c r="N3" s="24" t="str">
        <f>IF(QUESTIONARIO!$E46="","",QUESTIONARIO!$E46)</f>
        <v/>
      </c>
      <c r="O3" s="24" t="str">
        <f>IF(QUESTIONARIO!$F46="","",QUESTIONARIO!$F46)</f>
        <v/>
      </c>
      <c r="P3" s="24" t="str">
        <f>IF(QUESTIONARIO!$G46="","",QUESTIONARIO!$G46)</f>
        <v/>
      </c>
      <c r="Q3" s="24" t="str">
        <f>IF(QUESTIONARIO!$H46="","",QUESTIONARIO!$H46)</f>
        <v/>
      </c>
      <c r="R3" s="24" t="str">
        <f>IF(QUESTIONARIO!$I46="","",QUESTIONARIO!$I46)</f>
        <v/>
      </c>
      <c r="S3" s="24" t="str">
        <f>IF(QUESTIONARIO!$J46="","",QUESTIONARIO!$J46)</f>
        <v/>
      </c>
      <c r="T3" s="24" t="str">
        <f>IF(QUESTIONARIO!$K46="","",QUESTIONARIO!$K46)</f>
        <v/>
      </c>
      <c r="U3" s="46" t="b">
        <f>QUESTIONARIO!$D47</f>
        <v>0</v>
      </c>
      <c r="V3" s="24" t="str">
        <f>IF(QUESTIONARIO!$E47="","",QUESTIONARIO!$E47)</f>
        <v/>
      </c>
      <c r="W3" s="24" t="str">
        <f>IF(QUESTIONARIO!$F47="","",QUESTIONARIO!$F47)</f>
        <v/>
      </c>
      <c r="X3" s="24" t="str">
        <f>IF(QUESTIONARIO!$G47="","",QUESTIONARIO!$G47)</f>
        <v/>
      </c>
      <c r="Y3" s="24" t="str">
        <f>IF(QUESTIONARIO!$H47="","",QUESTIONARIO!$H47)</f>
        <v/>
      </c>
      <c r="Z3" s="24" t="str">
        <f>IF(QUESTIONARIO!$I47="","",QUESTIONARIO!$I47)</f>
        <v/>
      </c>
      <c r="AA3" s="24" t="str">
        <f>IF(QUESTIONARIO!$J47="","",QUESTIONARIO!$J47)</f>
        <v/>
      </c>
      <c r="AB3" s="24" t="str">
        <f>IF(QUESTIONARIO!$K47="","",QUESTIONARIO!$K47)</f>
        <v/>
      </c>
      <c r="AC3" s="46" t="b">
        <f>QUESTIONARIO!$D48</f>
        <v>0</v>
      </c>
      <c r="AD3" s="24" t="str">
        <f>IF(QUESTIONARIO!$E48="","",QUESTIONARIO!$E48)</f>
        <v/>
      </c>
      <c r="AE3" s="24" t="str">
        <f>IF(QUESTIONARIO!$F48="","",QUESTIONARIO!$F48)</f>
        <v/>
      </c>
      <c r="AF3" s="24" t="str">
        <f>IF(QUESTIONARIO!$G48="","",QUESTIONARIO!$G48)</f>
        <v/>
      </c>
      <c r="AG3" s="24" t="str">
        <f>IF(QUESTIONARIO!$H48="","",QUESTIONARIO!$H48)</f>
        <v/>
      </c>
      <c r="AH3" s="24" t="str">
        <f>IF(QUESTIONARIO!$I48="","",QUESTIONARIO!$I48)</f>
        <v/>
      </c>
      <c r="AI3" s="24" t="str">
        <f>IF(QUESTIONARIO!$J48="","",QUESTIONARIO!$J48)</f>
        <v/>
      </c>
      <c r="AJ3" s="24" t="str">
        <f>IF(QUESTIONARIO!$K48="","",QUESTIONARIO!$K48)</f>
        <v/>
      </c>
      <c r="AK3" s="46" t="b">
        <f>QUESTIONARIO!$D49</f>
        <v>0</v>
      </c>
      <c r="AL3" s="24" t="str">
        <f>IF(QUESTIONARIO!$E49="","",QUESTIONARIO!$E49)</f>
        <v/>
      </c>
      <c r="AM3" s="24" t="str">
        <f>IF(QUESTIONARIO!$F49="","",QUESTIONARIO!$F49)</f>
        <v/>
      </c>
      <c r="AN3" s="24" t="str">
        <f>IF(QUESTIONARIO!$G49="","",QUESTIONARIO!$G49)</f>
        <v/>
      </c>
      <c r="AO3" s="24" t="str">
        <f>IF(QUESTIONARIO!$H49="","",QUESTIONARIO!$H49)</f>
        <v/>
      </c>
      <c r="AP3" s="24" t="str">
        <f>IF(QUESTIONARIO!$I49="","",QUESTIONARIO!$I49)</f>
        <v/>
      </c>
      <c r="AQ3" s="24" t="str">
        <f>IF(QUESTIONARIO!$J49="","",QUESTIONARIO!$J49)</f>
        <v/>
      </c>
      <c r="AR3" s="24" t="str">
        <f>IF(QUESTIONARIO!$K49="","",QUESTIONARIO!$K49)</f>
        <v/>
      </c>
      <c r="AS3" s="46" t="b">
        <f>QUESTIONARIO!$D50</f>
        <v>0</v>
      </c>
      <c r="AT3" s="24" t="str">
        <f>IF(QUESTIONARIO!$E50="","",QUESTIONARIO!$E50)</f>
        <v/>
      </c>
      <c r="AU3" s="24" t="str">
        <f>IF(QUESTIONARIO!$F50="","",QUESTIONARIO!$F50)</f>
        <v/>
      </c>
      <c r="AV3" s="24" t="str">
        <f>IF(QUESTIONARIO!$G50="","",QUESTIONARIO!$G50)</f>
        <v/>
      </c>
      <c r="AW3" s="24" t="str">
        <f>IF(QUESTIONARIO!$H50="","",QUESTIONARIO!$H50)</f>
        <v/>
      </c>
      <c r="AX3" s="24" t="str">
        <f>IF(QUESTIONARIO!$I50="","",QUESTIONARIO!$I50)</f>
        <v/>
      </c>
      <c r="AY3" s="24" t="str">
        <f>IF(QUESTIONARIO!$J50="","",QUESTIONARIO!$J50)</f>
        <v/>
      </c>
      <c r="AZ3" s="24" t="str">
        <f>IF(QUESTIONARIO!$K50="","",QUESTIONARIO!$K50)</f>
        <v/>
      </c>
      <c r="BA3" s="46" t="b">
        <f>QUESTIONARIO!$D51</f>
        <v>0</v>
      </c>
      <c r="BB3" s="24" t="str">
        <f>IF(QUESTIONARIO!$E51="","",QUESTIONARIO!$E51)</f>
        <v/>
      </c>
      <c r="BC3" s="24" t="str">
        <f>IF(QUESTIONARIO!$F51="","",QUESTIONARIO!$F51)</f>
        <v/>
      </c>
      <c r="BD3" s="24" t="str">
        <f>IF(QUESTIONARIO!$G51="","",QUESTIONARIO!$G51)</f>
        <v/>
      </c>
      <c r="BE3" s="24" t="str">
        <f>IF(QUESTIONARIO!$H51="","",QUESTIONARIO!$H51)</f>
        <v/>
      </c>
      <c r="BF3" s="24" t="str">
        <f>IF(QUESTIONARIO!$I51="","",QUESTIONARIO!$I51)</f>
        <v/>
      </c>
      <c r="BG3" s="24" t="str">
        <f>IF(QUESTIONARIO!$J51="","",QUESTIONARIO!$J51)</f>
        <v/>
      </c>
      <c r="BH3" s="24" t="str">
        <f>IF(QUESTIONARIO!$K51="","",QUESTIONARIO!$K51)</f>
        <v/>
      </c>
      <c r="BI3" s="46" t="b">
        <f>QUESTIONARIO!$D52</f>
        <v>0</v>
      </c>
      <c r="BJ3" s="24" t="str">
        <f>IF(QUESTIONARIO!$E52="","",QUESTIONARIO!$E52)</f>
        <v/>
      </c>
      <c r="BK3" s="24" t="str">
        <f>IF(QUESTIONARIO!$F52="","",QUESTIONARIO!$F52)</f>
        <v/>
      </c>
      <c r="BL3" s="24" t="str">
        <f>IF(QUESTIONARIO!$G52="","",QUESTIONARIO!$G52)</f>
        <v/>
      </c>
      <c r="BM3" s="24" t="str">
        <f>IF(QUESTIONARIO!$H52="","",QUESTIONARIO!$H52)</f>
        <v/>
      </c>
      <c r="BN3" s="24" t="str">
        <f>IF(QUESTIONARIO!$I52="","",QUESTIONARIO!$I52)</f>
        <v/>
      </c>
      <c r="BO3" s="24" t="str">
        <f>IF(QUESTIONARIO!$J52="","",QUESTIONARIO!$J52)</f>
        <v/>
      </c>
      <c r="BP3" s="24" t="str">
        <f>IF(QUESTIONARIO!$K52="","",QUESTIONARIO!$K52)</f>
        <v/>
      </c>
      <c r="BQ3" s="46" t="b">
        <f>QUESTIONARIO!$D53</f>
        <v>0</v>
      </c>
      <c r="BR3" s="24" t="str">
        <f>IF(QUESTIONARIO!$E53="","",QUESTIONARIO!$E53)</f>
        <v/>
      </c>
      <c r="BS3" s="24" t="str">
        <f>IF(QUESTIONARIO!$F53="","",QUESTIONARIO!$F53)</f>
        <v/>
      </c>
      <c r="BT3" s="24" t="str">
        <f>IF(QUESTIONARIO!$G53="","",QUESTIONARIO!$G53)</f>
        <v/>
      </c>
      <c r="BU3" s="24" t="str">
        <f>IF(QUESTIONARIO!$H53="","",QUESTIONARIO!$H53)</f>
        <v/>
      </c>
      <c r="BV3" s="24" t="str">
        <f>IF(QUESTIONARIO!$I53="","",QUESTIONARIO!$I53)</f>
        <v/>
      </c>
      <c r="BW3" s="24" t="str">
        <f>IF(QUESTIONARIO!$J53="","",QUESTIONARIO!$J53)</f>
        <v/>
      </c>
      <c r="BX3" s="24" t="str">
        <f>IF(QUESTIONARIO!$K53="","",QUESTIONARIO!$K53)</f>
        <v/>
      </c>
      <c r="BY3" s="46" t="b">
        <f>QUESTIONARIO!$D54</f>
        <v>0</v>
      </c>
      <c r="BZ3" s="24" t="str">
        <f>IF(QUESTIONARIO!$E54="","",QUESTIONARIO!$E54)</f>
        <v/>
      </c>
      <c r="CA3" s="24" t="str">
        <f>IF(QUESTIONARIO!$F54="","",QUESTIONARIO!$F54)</f>
        <v/>
      </c>
      <c r="CB3" s="24" t="str">
        <f>IF(QUESTIONARIO!$G54="","",QUESTIONARIO!$G54)</f>
        <v/>
      </c>
      <c r="CC3" s="24" t="str">
        <f>IF(QUESTIONARIO!$H54="","",QUESTIONARIO!$H54)</f>
        <v/>
      </c>
      <c r="CD3" s="24" t="str">
        <f>IF(QUESTIONARIO!$I54="","",QUESTIONARIO!$I54)</f>
        <v/>
      </c>
      <c r="CE3" s="24" t="str">
        <f>IF(QUESTIONARIO!$J54="","",QUESTIONARIO!$J54)</f>
        <v/>
      </c>
      <c r="CF3" s="24" t="str">
        <f>IF(QUESTIONARIO!$K54="","",QUESTIONARIO!$K54)</f>
        <v/>
      </c>
      <c r="CG3" s="46" t="b">
        <f>QUESTIONARIO!$D55</f>
        <v>0</v>
      </c>
      <c r="CH3" s="24" t="str">
        <f>IF(QUESTIONARIO!$E55="","",QUESTIONARIO!$E55)</f>
        <v/>
      </c>
      <c r="CI3" s="24" t="str">
        <f>IF(QUESTIONARIO!$F55="","",QUESTIONARIO!$F55)</f>
        <v/>
      </c>
      <c r="CJ3" s="24" t="str">
        <f>IF(QUESTIONARIO!$G55="","",QUESTIONARIO!$G55)</f>
        <v/>
      </c>
      <c r="CK3" s="24" t="str">
        <f>IF(QUESTIONARIO!$H55="","",QUESTIONARIO!$H55)</f>
        <v/>
      </c>
      <c r="CL3" s="24" t="str">
        <f>IF(QUESTIONARIO!$I55="","",QUESTIONARIO!$I55)</f>
        <v/>
      </c>
      <c r="CM3" s="24" t="str">
        <f>IF(QUESTIONARIO!$J55="","",QUESTIONARIO!$J55)</f>
        <v/>
      </c>
      <c r="CN3" s="24" t="str">
        <f>IF(QUESTIONARIO!$K55="","",QUESTIONARIO!$K55)</f>
        <v/>
      </c>
      <c r="CO3" s="46" t="b">
        <f>QUESTIONARIO!$D56</f>
        <v>0</v>
      </c>
      <c r="CP3" s="24" t="str">
        <f>IF(QUESTIONARIO!$E56="","",QUESTIONARIO!$E56)</f>
        <v/>
      </c>
      <c r="CQ3" s="24" t="str">
        <f>IF(QUESTIONARIO!$F56="","",QUESTIONARIO!$F56)</f>
        <v/>
      </c>
      <c r="CR3" s="24" t="str">
        <f>IF(QUESTIONARIO!$G56="","",QUESTIONARIO!$G56)</f>
        <v/>
      </c>
      <c r="CS3" s="24" t="str">
        <f>IF(QUESTIONARIO!$H56="","",QUESTIONARIO!$H56)</f>
        <v/>
      </c>
      <c r="CT3" s="24" t="str">
        <f>IF(QUESTIONARIO!$I56="","",QUESTIONARIO!$I56)</f>
        <v/>
      </c>
      <c r="CU3" s="24" t="str">
        <f>IF(QUESTIONARIO!$J56="","",QUESTIONARIO!$J56)</f>
        <v/>
      </c>
      <c r="CV3" s="24" t="str">
        <f>IF(QUESTIONARIO!$K56="","",QUESTIONARIO!$K56)</f>
        <v/>
      </c>
      <c r="CW3" s="46" t="b">
        <f>QUESTIONARIO!$D57</f>
        <v>0</v>
      </c>
      <c r="CX3" s="24" t="str">
        <f>IF(QUESTIONARIO!$E57="","",QUESTIONARIO!$E57)</f>
        <v/>
      </c>
      <c r="CY3" s="24" t="str">
        <f>IF(QUESTIONARIO!$F57="","",QUESTIONARIO!$F57)</f>
        <v/>
      </c>
      <c r="CZ3" s="24" t="str">
        <f>IF(QUESTIONARIO!$G57="","",QUESTIONARIO!$G57)</f>
        <v/>
      </c>
      <c r="DA3" s="24" t="str">
        <f>IF(QUESTIONARIO!$H57="","",QUESTIONARIO!$H57)</f>
        <v/>
      </c>
      <c r="DB3" s="24" t="str">
        <f>IF(QUESTIONARIO!$I57="","",QUESTIONARIO!$I57)</f>
        <v/>
      </c>
      <c r="DC3" s="24" t="str">
        <f>IF(QUESTIONARIO!$J57="","",QUESTIONARIO!$J57)</f>
        <v/>
      </c>
      <c r="DD3" s="24" t="str">
        <f>IF(QUESTIONARIO!$K57="","",QUESTIONARIO!$K57)</f>
        <v/>
      </c>
      <c r="DE3" s="46" t="b">
        <f>QUESTIONARIO!$D58</f>
        <v>0</v>
      </c>
      <c r="DF3" s="24" t="str">
        <f>IF(QUESTIONARIO!$E58="","",QUESTIONARIO!$E58)</f>
        <v/>
      </c>
      <c r="DG3" s="24" t="str">
        <f>IF(QUESTIONARIO!$F58="","",QUESTIONARIO!$F58)</f>
        <v/>
      </c>
      <c r="DH3" s="24" t="str">
        <f>IF(QUESTIONARIO!$G58="","",QUESTIONARIO!$G58)</f>
        <v/>
      </c>
      <c r="DI3" s="24" t="str">
        <f>IF(QUESTIONARIO!$H58="","",QUESTIONARIO!$H58)</f>
        <v/>
      </c>
      <c r="DJ3" s="24" t="str">
        <f>IF(QUESTIONARIO!$I58="","",QUESTIONARIO!$I58)</f>
        <v/>
      </c>
      <c r="DK3" s="24" t="str">
        <f>IF(QUESTIONARIO!$J58="","",QUESTIONARIO!$J58)</f>
        <v/>
      </c>
      <c r="DL3" s="24" t="str">
        <f>IF(QUESTIONARIO!$K58="","",QUESTIONARIO!$K58)</f>
        <v/>
      </c>
      <c r="DM3" s="46" t="b">
        <f>QUESTIONARIO!$D59</f>
        <v>0</v>
      </c>
      <c r="DN3" s="24" t="str">
        <f>IF(QUESTIONARIO!$E59="","",QUESTIONARIO!$E59)</f>
        <v/>
      </c>
      <c r="DO3" s="24" t="str">
        <f>IF(QUESTIONARIO!$F59="","",QUESTIONARIO!$F59)</f>
        <v/>
      </c>
      <c r="DP3" s="24" t="str">
        <f>IF(QUESTIONARIO!$G59="","",QUESTIONARIO!$G59)</f>
        <v/>
      </c>
      <c r="DQ3" s="24" t="str">
        <f>IF(QUESTIONARIO!$H59="","",QUESTIONARIO!$H59)</f>
        <v/>
      </c>
      <c r="DR3" s="24" t="str">
        <f>IF(QUESTIONARIO!$I59="","",QUESTIONARIO!$I59)</f>
        <v/>
      </c>
      <c r="DS3" s="24" t="str">
        <f>IF(QUESTIONARIO!$J59="","",QUESTIONARIO!$J59)</f>
        <v/>
      </c>
      <c r="DT3" s="24" t="str">
        <f>IF(QUESTIONARIO!$K59="","",QUESTIONARIO!$K59)</f>
        <v/>
      </c>
      <c r="DU3" s="46" t="b">
        <f>QUESTIONARIO!$D60</f>
        <v>0</v>
      </c>
      <c r="DV3" s="24" t="str">
        <f>IF(QUESTIONARIO!$E60="","",QUESTIONARIO!$E60)</f>
        <v/>
      </c>
      <c r="DW3" s="24" t="str">
        <f>IF(QUESTIONARIO!$F60="","",QUESTIONARIO!$F60)</f>
        <v/>
      </c>
      <c r="DX3" s="24" t="str">
        <f>IF(QUESTIONARIO!$G60="","",QUESTIONARIO!$G60)</f>
        <v/>
      </c>
      <c r="DY3" s="24" t="str">
        <f>IF(QUESTIONARIO!$H60="","",QUESTIONARIO!$H60)</f>
        <v/>
      </c>
      <c r="DZ3" s="24" t="str">
        <f>IF(QUESTIONARIO!$I60="","",QUESTIONARIO!$I60)</f>
        <v/>
      </c>
      <c r="EA3" s="24" t="str">
        <f>IF(QUESTIONARIO!$J60="","",QUESTIONARIO!$J60)</f>
        <v/>
      </c>
      <c r="EB3" s="24" t="str">
        <f>IF(QUESTIONARIO!$K60="","",QUESTIONARIO!$K60)</f>
        <v/>
      </c>
      <c r="EC3" s="46" t="b">
        <f>QUESTIONARIO!$D61</f>
        <v>0</v>
      </c>
      <c r="ED3" s="24" t="str">
        <f>IF(QUESTIONARIO!$E61="","",QUESTIONARIO!$E61)</f>
        <v/>
      </c>
      <c r="EE3" s="24" t="str">
        <f>IF(QUESTIONARIO!$F61="","",QUESTIONARIO!$F61)</f>
        <v/>
      </c>
      <c r="EF3" s="24" t="str">
        <f>IF(QUESTIONARIO!$G61="","",QUESTIONARIO!$G61)</f>
        <v/>
      </c>
      <c r="EG3" s="24" t="str">
        <f>IF(QUESTIONARIO!$H61="","",QUESTIONARIO!$H61)</f>
        <v/>
      </c>
      <c r="EH3" s="24" t="str">
        <f>IF(QUESTIONARIO!$I61="","",QUESTIONARIO!$I61)</f>
        <v/>
      </c>
      <c r="EI3" s="24" t="str">
        <f>IF(QUESTIONARIO!$J61="","",QUESTIONARIO!$J61)</f>
        <v/>
      </c>
      <c r="EJ3" s="24" t="str">
        <f>IF(QUESTIONARIO!$K61="","",QUESTIONARIO!$K61)</f>
        <v/>
      </c>
      <c r="EK3" s="46" t="b">
        <f>QUESTIONARIO!$D62</f>
        <v>0</v>
      </c>
      <c r="EL3" s="24" t="str">
        <f>IF(QUESTIONARIO!$E62="","",QUESTIONARIO!$E62)</f>
        <v/>
      </c>
      <c r="EM3" s="24" t="str">
        <f>IF(QUESTIONARIO!$F62="","",QUESTIONARIO!$F62)</f>
        <v/>
      </c>
      <c r="EN3" s="24" t="str">
        <f>IF(QUESTIONARIO!$G62="","",QUESTIONARIO!$G62)</f>
        <v/>
      </c>
      <c r="EO3" s="24" t="str">
        <f>IF(QUESTIONARIO!$H62="","",QUESTIONARIO!$H62)</f>
        <v/>
      </c>
      <c r="EP3" s="24" t="str">
        <f>IF(QUESTIONARIO!$I62="","",QUESTIONARIO!$I62)</f>
        <v/>
      </c>
      <c r="EQ3" s="24" t="str">
        <f>IF(QUESTIONARIO!$J62="","",QUESTIONARIO!$J62)</f>
        <v/>
      </c>
      <c r="ER3" s="24" t="str">
        <f>IF(QUESTIONARIO!$K62="","",QUESTIONARIO!$K62)</f>
        <v/>
      </c>
      <c r="ES3" s="46" t="b">
        <f>QUESTIONARIO!$D63</f>
        <v>0</v>
      </c>
      <c r="ET3" s="24" t="str">
        <f>IF(QUESTIONARIO!$E63="","",QUESTIONARIO!$E63)</f>
        <v/>
      </c>
      <c r="EU3" s="24" t="str">
        <f>IF(QUESTIONARIO!$F63="","",QUESTIONARIO!$F63)</f>
        <v/>
      </c>
      <c r="EV3" s="24" t="str">
        <f>IF(QUESTIONARIO!$G63="","",QUESTIONARIO!$G63)</f>
        <v/>
      </c>
      <c r="EW3" s="24" t="str">
        <f>IF(QUESTIONARIO!$H63="","",QUESTIONARIO!$H63)</f>
        <v/>
      </c>
      <c r="EX3" s="24" t="str">
        <f>IF(QUESTIONARIO!$I63="","",QUESTIONARIO!$I63)</f>
        <v/>
      </c>
      <c r="EY3" s="24" t="str">
        <f>IF(QUESTIONARIO!$J63="","",QUESTIONARIO!$J63)</f>
        <v/>
      </c>
      <c r="EZ3" s="24" t="str">
        <f>IF(QUESTIONARIO!$K63="","",QUESTIONARIO!$K63)</f>
        <v/>
      </c>
      <c r="FA3" s="46" t="b">
        <f>QUESTIONARIO!$D64</f>
        <v>0</v>
      </c>
      <c r="FB3" s="24" t="str">
        <f>IF(QUESTIONARIO!$E64="","",QUESTIONARIO!$E64)</f>
        <v/>
      </c>
      <c r="FC3" s="24" t="str">
        <f>IF(QUESTIONARIO!$F64="","",QUESTIONARIO!$F64)</f>
        <v/>
      </c>
      <c r="FD3" s="24" t="str">
        <f>IF(QUESTIONARIO!$G64="","",QUESTIONARIO!$G64)</f>
        <v/>
      </c>
      <c r="FE3" s="24" t="str">
        <f>IF(QUESTIONARIO!$H64="","",QUESTIONARIO!$H64)</f>
        <v/>
      </c>
      <c r="FF3" s="24" t="str">
        <f>IF(QUESTIONARIO!$I64="","",QUESTIONARIO!$I64)</f>
        <v/>
      </c>
      <c r="FG3" s="24" t="str">
        <f>IF(QUESTIONARIO!$J64="","",QUESTIONARIO!$J64)</f>
        <v/>
      </c>
      <c r="FH3" s="24" t="str">
        <f>IF(QUESTIONARIO!$K64="","",QUESTIONARIO!$K64)</f>
        <v/>
      </c>
      <c r="FI3" s="24" t="str">
        <f>IF(QUESTIONARIO!$D66="","",QUESTIONARIO!$D66)</f>
        <v/>
      </c>
      <c r="FJ3" s="24" t="str">
        <f>IF(QUESTIONARIO!$D67="","",QUESTIONARIO!$D67)</f>
        <v/>
      </c>
      <c r="FK3" s="24">
        <f>IF(QUESTIONARIO!$D65="","",QUESTIONARIO!$D65)</f>
        <v>0</v>
      </c>
      <c r="FL3" s="24" t="str">
        <f>IF(QUESTIONARIO!$H98="","",QUESTIONARIO!$H98)</f>
        <v/>
      </c>
      <c r="FM3" s="24" t="str">
        <f>IF(QUESTIONARIO!$H101="","",QUESTIONARIO!$H101)</f>
        <v/>
      </c>
      <c r="FN3" s="24" t="str">
        <f>IF(QUESTIONARIO!$H102="","",QUESTIONARIO!$H102)</f>
        <v/>
      </c>
      <c r="FO3" s="24" t="str">
        <f>IF(QUESTIONARIO!$H105="","",QUESTIONARIO!$H105)</f>
        <v/>
      </c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</row>
    <row r="4" spans="1:220" s="20" customFormat="1">
      <c r="A4" s="45" t="str">
        <f>QUESTIONARIO!J5</f>
        <v>FOGNATURA</v>
      </c>
      <c r="B4" s="45" t="str">
        <f>IF(QUESTIONARIO!$J6="","",QUESTIONARIO!$J6)</f>
        <v/>
      </c>
      <c r="C4" s="45" t="str">
        <f>IF(QUESTIONARIO!$J11="","",QUESTIONARIO!$J11)</f>
        <v/>
      </c>
      <c r="D4" s="45" t="str">
        <f>IF(QUESTIONARIO!$J12="","",QUESTIONARIO!$J12)</f>
        <v/>
      </c>
      <c r="E4" s="50" t="b">
        <f>QUESTIONARIO!$D72</f>
        <v>0</v>
      </c>
      <c r="F4" s="25" t="str">
        <f>IF(QUESTIONARIO!$E72="","",QUESTIONARIO!$E72)</f>
        <v/>
      </c>
      <c r="G4" s="25" t="str">
        <f>IF(QUESTIONARIO!$F72="","",QUESTIONARIO!$F72)</f>
        <v/>
      </c>
      <c r="H4" s="25" t="str">
        <f>IF(QUESTIONARIO!$G72="","",QUESTIONARIO!$G72)</f>
        <v/>
      </c>
      <c r="I4" s="25" t="str">
        <f>IF(QUESTIONARIO!$H72="","",QUESTIONARIO!$H72)</f>
        <v/>
      </c>
      <c r="J4" s="25" t="str">
        <f>IF(QUESTIONARIO!$I72="","",QUESTIONARIO!$I72)</f>
        <v/>
      </c>
      <c r="K4" s="25" t="str">
        <f>IF(QUESTIONARIO!$J72="","",QUESTIONARIO!$J72)</f>
        <v/>
      </c>
      <c r="L4" s="25" t="str">
        <f>IF(QUESTIONARIO!$K72="","",QUESTIONARIO!$K72)</f>
        <v/>
      </c>
      <c r="M4" s="50" t="b">
        <f>QUESTIONARIO!$D73</f>
        <v>0</v>
      </c>
      <c r="N4" s="25" t="str">
        <f>IF(QUESTIONARIO!$E73="","",QUESTIONARIO!$E73)</f>
        <v/>
      </c>
      <c r="O4" s="25" t="str">
        <f>IF(QUESTIONARIO!$F73="","",QUESTIONARIO!$F73)</f>
        <v/>
      </c>
      <c r="P4" s="25" t="str">
        <f>IF(QUESTIONARIO!$G73="","",QUESTIONARIO!$G73)</f>
        <v/>
      </c>
      <c r="Q4" s="25" t="str">
        <f>IF(QUESTIONARIO!$H73="","",QUESTIONARIO!$H73)</f>
        <v/>
      </c>
      <c r="R4" s="25" t="str">
        <f>IF(QUESTIONARIO!$I73="","",QUESTIONARIO!$I73)</f>
        <v/>
      </c>
      <c r="S4" s="25" t="str">
        <f>IF(QUESTIONARIO!$J73="","",QUESTIONARIO!$J73)</f>
        <v/>
      </c>
      <c r="T4" s="25" t="str">
        <f>IF(QUESTIONARIO!$K73="","",QUESTIONARIO!$K73)</f>
        <v/>
      </c>
      <c r="U4" s="50" t="b">
        <f>QUESTIONARIO!$D74</f>
        <v>0</v>
      </c>
      <c r="V4" s="25" t="str">
        <f>IF(QUESTIONARIO!$E74="","",QUESTIONARIO!$E74)</f>
        <v/>
      </c>
      <c r="W4" s="25" t="str">
        <f>IF(QUESTIONARIO!$F74="","",QUESTIONARIO!$F74)</f>
        <v/>
      </c>
      <c r="X4" s="25" t="str">
        <f>IF(QUESTIONARIO!$G74="","",QUESTIONARIO!$G74)</f>
        <v/>
      </c>
      <c r="Y4" s="25" t="str">
        <f>IF(QUESTIONARIO!$H74="","",QUESTIONARIO!$H74)</f>
        <v/>
      </c>
      <c r="Z4" s="25" t="str">
        <f>IF(QUESTIONARIO!$I74="","",QUESTIONARIO!$I74)</f>
        <v/>
      </c>
      <c r="AA4" s="25" t="str">
        <f>IF(QUESTIONARIO!$J74="","",QUESTIONARIO!$J74)</f>
        <v/>
      </c>
      <c r="AB4" s="25" t="str">
        <f>IF(QUESTIONARIO!$K74="","",QUESTIONARIO!$K74)</f>
        <v/>
      </c>
      <c r="AC4" s="50" t="b">
        <f>QUESTIONARIO!$D75</f>
        <v>0</v>
      </c>
      <c r="AD4" s="25" t="str">
        <f>IF(QUESTIONARIO!$E75="","",QUESTIONARIO!$E75)</f>
        <v/>
      </c>
      <c r="AE4" s="25" t="str">
        <f>IF(QUESTIONARIO!$F75="","",QUESTIONARIO!$F75)</f>
        <v/>
      </c>
      <c r="AF4" s="25" t="str">
        <f>IF(QUESTIONARIO!$G75="","",QUESTIONARIO!$G75)</f>
        <v/>
      </c>
      <c r="AG4" s="25" t="str">
        <f>IF(QUESTIONARIO!$H75="","",QUESTIONARIO!$H75)</f>
        <v/>
      </c>
      <c r="AH4" s="25" t="str">
        <f>IF(QUESTIONARIO!$I75="","",QUESTIONARIO!$I75)</f>
        <v/>
      </c>
      <c r="AI4" s="25" t="str">
        <f>IF(QUESTIONARIO!$J75="","",QUESTIONARIO!$J75)</f>
        <v/>
      </c>
      <c r="AJ4" s="25" t="str">
        <f>IF(QUESTIONARIO!$K75="","",QUESTIONARIO!$K75)</f>
        <v/>
      </c>
      <c r="AK4" s="50" t="b">
        <f>QUESTIONARIO!$D76</f>
        <v>0</v>
      </c>
      <c r="AL4" s="25" t="str">
        <f>IF(QUESTIONARIO!$E76="","",QUESTIONARIO!$E76)</f>
        <v/>
      </c>
      <c r="AM4" s="25" t="str">
        <f>IF(QUESTIONARIO!$F76="","",QUESTIONARIO!$F76)</f>
        <v/>
      </c>
      <c r="AN4" s="25" t="str">
        <f>IF(QUESTIONARIO!$G76="","",QUESTIONARIO!$G76)</f>
        <v/>
      </c>
      <c r="AO4" s="25" t="str">
        <f>IF(QUESTIONARIO!$H76="","",QUESTIONARIO!$H76)</f>
        <v/>
      </c>
      <c r="AP4" s="25" t="str">
        <f>IF(QUESTIONARIO!$I76="","",QUESTIONARIO!$I76)</f>
        <v/>
      </c>
      <c r="AQ4" s="25" t="str">
        <f>IF(QUESTIONARIO!$J76="","",QUESTIONARIO!$J76)</f>
        <v/>
      </c>
      <c r="AR4" s="25" t="str">
        <f>IF(QUESTIONARIO!$K76="","",QUESTIONARIO!$K76)</f>
        <v/>
      </c>
      <c r="AS4" s="50" t="b">
        <f>QUESTIONARIO!$D77</f>
        <v>0</v>
      </c>
      <c r="AT4" s="25" t="str">
        <f>IF(QUESTIONARIO!$E77="","",QUESTIONARIO!$E77)</f>
        <v/>
      </c>
      <c r="AU4" s="25" t="str">
        <f>IF(QUESTIONARIO!$F77="","",QUESTIONARIO!$F77)</f>
        <v/>
      </c>
      <c r="AV4" s="25" t="str">
        <f>IF(QUESTIONARIO!$G77="","",QUESTIONARIO!$G77)</f>
        <v/>
      </c>
      <c r="AW4" s="25" t="str">
        <f>IF(QUESTIONARIO!$H77="","",QUESTIONARIO!$H77)</f>
        <v/>
      </c>
      <c r="AX4" s="25" t="str">
        <f>IF(QUESTIONARIO!$I77="","",QUESTIONARIO!$I77)</f>
        <v/>
      </c>
      <c r="AY4" s="25" t="str">
        <f>IF(QUESTIONARIO!$J77="","",QUESTIONARIO!$J77)</f>
        <v/>
      </c>
      <c r="AZ4" s="25" t="str">
        <f>IF(QUESTIONARIO!$K77="","",QUESTIONARIO!$K77)</f>
        <v/>
      </c>
      <c r="BA4" s="50" t="b">
        <f>QUESTIONARIO!$D78</f>
        <v>0</v>
      </c>
      <c r="BB4" s="25" t="str">
        <f>IF(QUESTIONARIO!$E78="","",QUESTIONARIO!$E78)</f>
        <v/>
      </c>
      <c r="BC4" s="25" t="str">
        <f>IF(QUESTIONARIO!$F78="","",QUESTIONARIO!$F78)</f>
        <v/>
      </c>
      <c r="BD4" s="25" t="str">
        <f>IF(QUESTIONARIO!$G78="","",QUESTIONARIO!$G78)</f>
        <v/>
      </c>
      <c r="BE4" s="25" t="str">
        <f>IF(QUESTIONARIO!$H78="","",QUESTIONARIO!$H78)</f>
        <v/>
      </c>
      <c r="BF4" s="25" t="str">
        <f>IF(QUESTIONARIO!$I78="","",QUESTIONARIO!$I78)</f>
        <v/>
      </c>
      <c r="BG4" s="25" t="str">
        <f>IF(QUESTIONARIO!$J78="","",QUESTIONARIO!$J78)</f>
        <v/>
      </c>
      <c r="BH4" s="25" t="str">
        <f>IF(QUESTIONARIO!$K78="","",QUESTIONARIO!$K78)</f>
        <v/>
      </c>
      <c r="BI4" s="50" t="b">
        <f>QUESTIONARIO!$D79</f>
        <v>0</v>
      </c>
      <c r="BJ4" s="25" t="str">
        <f>IF(QUESTIONARIO!$E79="","",QUESTIONARIO!$E79)</f>
        <v/>
      </c>
      <c r="BK4" s="25" t="str">
        <f>IF(QUESTIONARIO!$F79="","",QUESTIONARIO!$F79)</f>
        <v/>
      </c>
      <c r="BL4" s="25" t="str">
        <f>IF(QUESTIONARIO!$G79="","",QUESTIONARIO!$G79)</f>
        <v/>
      </c>
      <c r="BM4" s="25" t="str">
        <f>IF(QUESTIONARIO!$H79="","",QUESTIONARIO!$H79)</f>
        <v/>
      </c>
      <c r="BN4" s="25" t="str">
        <f>IF(QUESTIONARIO!$I79="","",QUESTIONARIO!$I79)</f>
        <v/>
      </c>
      <c r="BO4" s="25" t="str">
        <f>IF(QUESTIONARIO!$J79="","",QUESTIONARIO!$J79)</f>
        <v/>
      </c>
      <c r="BP4" s="25" t="str">
        <f>IF(QUESTIONARIO!$K79="","",QUESTIONARIO!$K79)</f>
        <v/>
      </c>
      <c r="BQ4" s="50" t="b">
        <f>QUESTIONARIO!$D80</f>
        <v>0</v>
      </c>
      <c r="BR4" s="25" t="str">
        <f>IF(QUESTIONARIO!$E80="","",QUESTIONARIO!$E80)</f>
        <v/>
      </c>
      <c r="BS4" s="25" t="str">
        <f>IF(QUESTIONARIO!$F80="","",QUESTIONARIO!$F80)</f>
        <v/>
      </c>
      <c r="BT4" s="25" t="str">
        <f>IF(QUESTIONARIO!$G80="","",QUESTIONARIO!$G80)</f>
        <v/>
      </c>
      <c r="BU4" s="25" t="str">
        <f>IF(QUESTIONARIO!$H80="","",QUESTIONARIO!$H80)</f>
        <v/>
      </c>
      <c r="BV4" s="25" t="str">
        <f>IF(QUESTIONARIO!$I80="","",QUESTIONARIO!$I80)</f>
        <v/>
      </c>
      <c r="BW4" s="25" t="str">
        <f>IF(QUESTIONARIO!$J80="","",QUESTIONARIO!$J80)</f>
        <v/>
      </c>
      <c r="BX4" s="25" t="str">
        <f>IF(QUESTIONARIO!$K80="","",QUESTIONARIO!$K80)</f>
        <v/>
      </c>
      <c r="BY4" s="50" t="b">
        <f>QUESTIONARIO!$D81</f>
        <v>0</v>
      </c>
      <c r="BZ4" s="25" t="str">
        <f>IF(QUESTIONARIO!$E81="","",QUESTIONARIO!$E81)</f>
        <v/>
      </c>
      <c r="CA4" s="25" t="str">
        <f>IF(QUESTIONARIO!$F81="","",QUESTIONARIO!$F81)</f>
        <v/>
      </c>
      <c r="CB4" s="25" t="str">
        <f>IF(QUESTIONARIO!$G81="","",QUESTIONARIO!$G81)</f>
        <v/>
      </c>
      <c r="CC4" s="25" t="str">
        <f>IF(QUESTIONARIO!$H81="","",QUESTIONARIO!$H81)</f>
        <v/>
      </c>
      <c r="CD4" s="25" t="str">
        <f>IF(QUESTIONARIO!$I81="","",QUESTIONARIO!$I81)</f>
        <v/>
      </c>
      <c r="CE4" s="25" t="str">
        <f>IF(QUESTIONARIO!$J81="","",QUESTIONARIO!$J81)</f>
        <v/>
      </c>
      <c r="CF4" s="25" t="str">
        <f>IF(QUESTIONARIO!$K81="","",QUESTIONARIO!$K81)</f>
        <v/>
      </c>
      <c r="CG4" s="50" t="b">
        <f>QUESTIONARIO!$D82</f>
        <v>0</v>
      </c>
      <c r="CH4" s="25" t="str">
        <f>IF(QUESTIONARIO!$E82="","",QUESTIONARIO!$E82)</f>
        <v/>
      </c>
      <c r="CI4" s="25" t="str">
        <f>IF(QUESTIONARIO!$F82="","",QUESTIONARIO!$F82)</f>
        <v/>
      </c>
      <c r="CJ4" s="25" t="str">
        <f>IF(QUESTIONARIO!$G82="","",QUESTIONARIO!$G82)</f>
        <v/>
      </c>
      <c r="CK4" s="25" t="str">
        <f>IF(QUESTIONARIO!$H82="","",QUESTIONARIO!$H82)</f>
        <v/>
      </c>
      <c r="CL4" s="25" t="str">
        <f>IF(QUESTIONARIO!$I82="","",QUESTIONARIO!$I82)</f>
        <v/>
      </c>
      <c r="CM4" s="25" t="str">
        <f>IF(QUESTIONARIO!$J82="","",QUESTIONARIO!$J82)</f>
        <v/>
      </c>
      <c r="CN4" s="25" t="str">
        <f>IF(QUESTIONARIO!$K82="","",QUESTIONARIO!$K82)</f>
        <v/>
      </c>
      <c r="CO4" s="50" t="b">
        <f>QUESTIONARIO!$D83</f>
        <v>0</v>
      </c>
      <c r="CP4" s="25" t="str">
        <f>IF(QUESTIONARIO!$E83="","",QUESTIONARIO!$E83)</f>
        <v/>
      </c>
      <c r="CQ4" s="25" t="str">
        <f>IF(QUESTIONARIO!$F83="","",QUESTIONARIO!$F83)</f>
        <v/>
      </c>
      <c r="CR4" s="25" t="str">
        <f>IF(QUESTIONARIO!$G83="","",QUESTIONARIO!$G83)</f>
        <v/>
      </c>
      <c r="CS4" s="25" t="str">
        <f>IF(QUESTIONARIO!$H83="","",QUESTIONARIO!$H83)</f>
        <v/>
      </c>
      <c r="CT4" s="25" t="str">
        <f>IF(QUESTIONARIO!$I83="","",QUESTIONARIO!$I83)</f>
        <v/>
      </c>
      <c r="CU4" s="25" t="str">
        <f>IF(QUESTIONARIO!$J83="","",QUESTIONARIO!$J83)</f>
        <v/>
      </c>
      <c r="CV4" s="25" t="str">
        <f>IF(QUESTIONARIO!$K83="","",QUESTIONARIO!$K83)</f>
        <v/>
      </c>
      <c r="CW4" s="50" t="b">
        <f>QUESTIONARIO!$D84</f>
        <v>0</v>
      </c>
      <c r="CX4" s="25" t="str">
        <f>IF(QUESTIONARIO!$E84="","",QUESTIONARIO!$E84)</f>
        <v/>
      </c>
      <c r="CY4" s="25" t="str">
        <f>IF(QUESTIONARIO!$F84="","",QUESTIONARIO!$F84)</f>
        <v/>
      </c>
      <c r="CZ4" s="25" t="str">
        <f>IF(QUESTIONARIO!$G84="","",QUESTIONARIO!$G84)</f>
        <v/>
      </c>
      <c r="DA4" s="25" t="str">
        <f>IF(QUESTIONARIO!$H84="","",QUESTIONARIO!$H84)</f>
        <v/>
      </c>
      <c r="DB4" s="25" t="str">
        <f>IF(QUESTIONARIO!$I84="","",QUESTIONARIO!$I84)</f>
        <v/>
      </c>
      <c r="DC4" s="25" t="str">
        <f>IF(QUESTIONARIO!$J84="","",QUESTIONARIO!$J84)</f>
        <v/>
      </c>
      <c r="DD4" s="25" t="str">
        <f>IF(QUESTIONARIO!$K84="","",QUESTIONARIO!$K84)</f>
        <v/>
      </c>
      <c r="DE4" s="50" t="b">
        <f>QUESTIONARIO!$D85</f>
        <v>0</v>
      </c>
      <c r="DF4" s="25" t="str">
        <f>IF(QUESTIONARIO!$E85="","",QUESTIONARIO!$E85)</f>
        <v/>
      </c>
      <c r="DG4" s="25" t="str">
        <f>IF(QUESTIONARIO!$F85="","",QUESTIONARIO!$F85)</f>
        <v/>
      </c>
      <c r="DH4" s="25" t="str">
        <f>IF(QUESTIONARIO!$G85="","",QUESTIONARIO!$G85)</f>
        <v/>
      </c>
      <c r="DI4" s="25" t="str">
        <f>IF(QUESTIONARIO!$H85="","",QUESTIONARIO!$H85)</f>
        <v/>
      </c>
      <c r="DJ4" s="25" t="str">
        <f>IF(QUESTIONARIO!$I85="","",QUESTIONARIO!$I85)</f>
        <v/>
      </c>
      <c r="DK4" s="25" t="str">
        <f>IF(QUESTIONARIO!$J85="","",QUESTIONARIO!$J85)</f>
        <v/>
      </c>
      <c r="DL4" s="25" t="str">
        <f>IF(QUESTIONARIO!$K85="","",QUESTIONARIO!$K85)</f>
        <v/>
      </c>
      <c r="DM4" s="50" t="b">
        <f>QUESTIONARIO!$D86</f>
        <v>0</v>
      </c>
      <c r="DN4" s="25" t="str">
        <f>IF(QUESTIONARIO!$E86="","",QUESTIONARIO!$E86)</f>
        <v/>
      </c>
      <c r="DO4" s="25" t="str">
        <f>IF(QUESTIONARIO!$F86="","",QUESTIONARIO!$F86)</f>
        <v/>
      </c>
      <c r="DP4" s="25" t="str">
        <f>IF(QUESTIONARIO!$G86="","",QUESTIONARIO!$G86)</f>
        <v/>
      </c>
      <c r="DQ4" s="25" t="str">
        <f>IF(QUESTIONARIO!$H86="","",QUESTIONARIO!$H86)</f>
        <v/>
      </c>
      <c r="DR4" s="25" t="str">
        <f>IF(QUESTIONARIO!$I86="","",QUESTIONARIO!$I86)</f>
        <v/>
      </c>
      <c r="DS4" s="25" t="str">
        <f>IF(QUESTIONARIO!$J86="","",QUESTIONARIO!$J86)</f>
        <v/>
      </c>
      <c r="DT4" s="25" t="str">
        <f>IF(QUESTIONARIO!$K86="","",QUESTIONARIO!$K86)</f>
        <v/>
      </c>
      <c r="DU4" s="50" t="b">
        <f>QUESTIONARIO!$D87</f>
        <v>0</v>
      </c>
      <c r="DV4" s="25" t="str">
        <f>IF(QUESTIONARIO!$E87="","",QUESTIONARIO!$E87)</f>
        <v/>
      </c>
      <c r="DW4" s="25" t="str">
        <f>IF(QUESTIONARIO!$F87="","",QUESTIONARIO!$F87)</f>
        <v/>
      </c>
      <c r="DX4" s="25" t="str">
        <f>IF(QUESTIONARIO!$G87="","",QUESTIONARIO!$G87)</f>
        <v/>
      </c>
      <c r="DY4" s="25" t="str">
        <f>IF(QUESTIONARIO!$H87="","",QUESTIONARIO!$H87)</f>
        <v/>
      </c>
      <c r="DZ4" s="25" t="str">
        <f>IF(QUESTIONARIO!$I87="","",QUESTIONARIO!$I87)</f>
        <v/>
      </c>
      <c r="EA4" s="25" t="str">
        <f>IF(QUESTIONARIO!$J87="","",QUESTIONARIO!$J87)</f>
        <v/>
      </c>
      <c r="EB4" s="25" t="str">
        <f>IF(QUESTIONARIO!$K87="","",QUESTIONARIO!$K87)</f>
        <v/>
      </c>
      <c r="EC4" s="50" t="b">
        <f>QUESTIONARIO!$D88</f>
        <v>0</v>
      </c>
      <c r="ED4" s="25" t="str">
        <f>IF(QUESTIONARIO!$E88="","",QUESTIONARIO!$E88)</f>
        <v/>
      </c>
      <c r="EE4" s="25" t="str">
        <f>IF(QUESTIONARIO!$F88="","",QUESTIONARIO!$F88)</f>
        <v/>
      </c>
      <c r="EF4" s="25" t="str">
        <f>IF(QUESTIONARIO!$G88="","",QUESTIONARIO!$G88)</f>
        <v/>
      </c>
      <c r="EG4" s="25" t="str">
        <f>IF(QUESTIONARIO!$H88="","",QUESTIONARIO!$H88)</f>
        <v/>
      </c>
      <c r="EH4" s="25" t="str">
        <f>IF(QUESTIONARIO!$I88="","",QUESTIONARIO!$I88)</f>
        <v/>
      </c>
      <c r="EI4" s="25" t="str">
        <f>IF(QUESTIONARIO!$J88="","",QUESTIONARIO!$J88)</f>
        <v/>
      </c>
      <c r="EJ4" s="25" t="str">
        <f>IF(QUESTIONARIO!$K88="","",QUESTIONARIO!$K88)</f>
        <v/>
      </c>
      <c r="EK4" s="50" t="b">
        <f>QUESTIONARIO!$D89</f>
        <v>0</v>
      </c>
      <c r="EL4" s="25" t="str">
        <f>IF(QUESTIONARIO!$E89="","",QUESTIONARIO!$E89)</f>
        <v/>
      </c>
      <c r="EM4" s="25" t="str">
        <f>IF(QUESTIONARIO!$F89="","",QUESTIONARIO!$F89)</f>
        <v/>
      </c>
      <c r="EN4" s="25" t="str">
        <f>IF(QUESTIONARIO!$G89="","",QUESTIONARIO!$G89)</f>
        <v/>
      </c>
      <c r="EO4" s="25" t="str">
        <f>IF(QUESTIONARIO!$H89="","",QUESTIONARIO!$H89)</f>
        <v/>
      </c>
      <c r="EP4" s="25" t="str">
        <f>IF(QUESTIONARIO!$I89="","",QUESTIONARIO!$I89)</f>
        <v/>
      </c>
      <c r="EQ4" s="25" t="str">
        <f>IF(QUESTIONARIO!$J89="","",QUESTIONARIO!$J89)</f>
        <v/>
      </c>
      <c r="ER4" s="25" t="str">
        <f>IF(QUESTIONARIO!$K89="","",QUESTIONARIO!$K89)</f>
        <v/>
      </c>
      <c r="ES4" s="50" t="b">
        <f>QUESTIONARIO!$D90</f>
        <v>0</v>
      </c>
      <c r="ET4" s="25" t="str">
        <f>IF(QUESTIONARIO!$E90="","",QUESTIONARIO!$E90)</f>
        <v/>
      </c>
      <c r="EU4" s="25" t="str">
        <f>IF(QUESTIONARIO!$F90="","",QUESTIONARIO!$F90)</f>
        <v/>
      </c>
      <c r="EV4" s="25" t="str">
        <f>IF(QUESTIONARIO!$G90="","",QUESTIONARIO!$G90)</f>
        <v/>
      </c>
      <c r="EW4" s="25" t="str">
        <f>IF(QUESTIONARIO!$H90="","",QUESTIONARIO!$H90)</f>
        <v/>
      </c>
      <c r="EX4" s="25" t="str">
        <f>IF(QUESTIONARIO!$I90="","",QUESTIONARIO!$I90)</f>
        <v/>
      </c>
      <c r="EY4" s="25" t="str">
        <f>IF(QUESTIONARIO!$J90="","",QUESTIONARIO!$J90)</f>
        <v/>
      </c>
      <c r="EZ4" s="25" t="str">
        <f>IF(QUESTIONARIO!$K90="","",QUESTIONARIO!$K90)</f>
        <v/>
      </c>
      <c r="FA4" s="50" t="b">
        <f>QUESTIONARIO!$D91</f>
        <v>0</v>
      </c>
      <c r="FB4" s="25" t="str">
        <f>IF(QUESTIONARIO!$E91="","",QUESTIONARIO!$E91)</f>
        <v/>
      </c>
      <c r="FC4" s="25" t="str">
        <f>IF(QUESTIONARIO!$F91="","",QUESTIONARIO!$F91)</f>
        <v/>
      </c>
      <c r="FD4" s="25" t="str">
        <f>IF(QUESTIONARIO!$G91="","",QUESTIONARIO!$G91)</f>
        <v/>
      </c>
      <c r="FE4" s="25" t="str">
        <f>IF(QUESTIONARIO!$H91="","",QUESTIONARIO!$H91)</f>
        <v/>
      </c>
      <c r="FF4" s="25" t="str">
        <f>IF(QUESTIONARIO!$I91="","",QUESTIONARIO!$I91)</f>
        <v/>
      </c>
      <c r="FG4" s="25" t="str">
        <f>IF(QUESTIONARIO!$J91="","",QUESTIONARIO!$J91)</f>
        <v/>
      </c>
      <c r="FH4" s="25" t="str">
        <f>IF(QUESTIONARIO!$K91="","",QUESTIONARIO!$K91)</f>
        <v/>
      </c>
      <c r="FI4" s="25" t="str">
        <f>IF(QUESTIONARIO!$D93="","",QUESTIONARIO!$D93)</f>
        <v/>
      </c>
      <c r="FJ4" s="25" t="str">
        <f>IF(QUESTIONARIO!$D94="","",QUESTIONARIO!$D94)</f>
        <v/>
      </c>
      <c r="FK4" s="25">
        <f>IF(QUESTIONARIO!$D92="","",QUESTIONARIO!$D92)</f>
        <v>0</v>
      </c>
      <c r="FL4" s="25" t="str">
        <f>IF(QUESTIONARIO!$J98="","",QUESTIONARIO!$H99)</f>
        <v/>
      </c>
      <c r="FM4" s="25" t="str">
        <f>IF(QUESTIONARIO!$J101="","",QUESTIONARIO!$J101)</f>
        <v/>
      </c>
      <c r="FN4" s="25" t="str">
        <f>IF(QUESTIONARIO!$J102="","",QUESTIONARIO!$J102)</f>
        <v/>
      </c>
      <c r="FO4" s="25" t="str">
        <f>IF(QUESTIONARIO!$J105="","",QUESTIONARIO!$J105)</f>
        <v/>
      </c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</row>
    <row r="8" spans="1:220">
      <c r="A8" s="15"/>
    </row>
  </sheetData>
  <sheetProtection algorithmName="SHA-512" hashValue="HKSM1X3vm89slXV9qWUevcgciaK7Urdex1qnBUeYCiv4xEMKZXrKIVOvXE1q5hHmpU0W+m4XL/khpMl6slMOAw==" saltValue="lOv7FfTVs9jX9fGXPYfMp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1AEA3-0168-4A45-864A-AE49753B26B2}">
  <sheetPr codeName="Foglio3"/>
  <dimension ref="A3:Q33"/>
  <sheetViews>
    <sheetView workbookViewId="0">
      <selection activeCell="G10" sqref="G10"/>
    </sheetView>
  </sheetViews>
  <sheetFormatPr defaultRowHeight="14.5"/>
  <cols>
    <col min="1" max="1" width="20.08984375" bestFit="1" customWidth="1"/>
    <col min="3" max="3" width="26.08984375" hidden="1" customWidth="1"/>
    <col min="4" max="4" width="0" hidden="1" customWidth="1"/>
    <col min="5" max="5" width="18.81640625" hidden="1" customWidth="1"/>
    <col min="6" max="6" width="0" hidden="1" customWidth="1"/>
    <col min="7" max="7" width="24.54296875" bestFit="1" customWidth="1"/>
    <col min="8" max="8" width="8" hidden="1" customWidth="1"/>
    <col min="9" max="9" width="21.7265625" hidden="1" customWidth="1"/>
    <col min="11" max="11" width="20.7265625" bestFit="1" customWidth="1"/>
    <col min="13" max="13" width="30.36328125" hidden="1" customWidth="1"/>
    <col min="14" max="14" width="0" hidden="1" customWidth="1"/>
    <col min="15" max="15" width="30.36328125" hidden="1" customWidth="1"/>
    <col min="16" max="16" width="0" hidden="1" customWidth="1"/>
    <col min="17" max="17" width="25.453125" bestFit="1" customWidth="1"/>
  </cols>
  <sheetData>
    <row r="3" spans="1:17">
      <c r="A3" s="2" t="s">
        <v>54</v>
      </c>
      <c r="C3" s="2" t="s">
        <v>8</v>
      </c>
      <c r="E3" s="2" t="s">
        <v>48</v>
      </c>
      <c r="G3" s="2" t="s">
        <v>9</v>
      </c>
      <c r="I3" s="2" t="s">
        <v>10</v>
      </c>
      <c r="K3" s="2" t="s">
        <v>21</v>
      </c>
      <c r="M3" s="2" t="s">
        <v>45</v>
      </c>
      <c r="Q3" s="2" t="s">
        <v>100</v>
      </c>
    </row>
    <row r="4" spans="1:17">
      <c r="A4" s="1" t="s">
        <v>55</v>
      </c>
      <c r="C4" s="1" t="s">
        <v>37</v>
      </c>
      <c r="E4" s="1" t="s">
        <v>49</v>
      </c>
      <c r="G4" s="1" t="s">
        <v>28</v>
      </c>
      <c r="I4" s="1" t="s">
        <v>16</v>
      </c>
      <c r="K4" s="1" t="s">
        <v>22</v>
      </c>
      <c r="M4" s="1" t="s">
        <v>42</v>
      </c>
      <c r="Q4" s="1" t="s">
        <v>72</v>
      </c>
    </row>
    <row r="5" spans="1:17">
      <c r="A5" s="1" t="s">
        <v>56</v>
      </c>
      <c r="C5" s="1" t="s">
        <v>0</v>
      </c>
      <c r="E5" s="1" t="s">
        <v>50</v>
      </c>
      <c r="G5" s="1" t="s">
        <v>58</v>
      </c>
      <c r="I5" s="1" t="s">
        <v>17</v>
      </c>
      <c r="K5" s="1" t="s">
        <v>6</v>
      </c>
      <c r="M5" s="1" t="s">
        <v>43</v>
      </c>
      <c r="Q5" s="1" t="s">
        <v>73</v>
      </c>
    </row>
    <row r="6" spans="1:17">
      <c r="A6" s="1" t="s">
        <v>57</v>
      </c>
      <c r="C6" s="1" t="s">
        <v>1</v>
      </c>
      <c r="E6" s="1" t="s">
        <v>51</v>
      </c>
      <c r="G6" s="1" t="s">
        <v>59</v>
      </c>
      <c r="I6" s="1" t="s">
        <v>13</v>
      </c>
      <c r="K6" s="1" t="s">
        <v>74</v>
      </c>
      <c r="M6" s="1" t="s">
        <v>44</v>
      </c>
      <c r="Q6" s="1" t="s">
        <v>85</v>
      </c>
    </row>
    <row r="7" spans="1:17">
      <c r="A7" s="1"/>
      <c r="C7" s="1" t="s">
        <v>2</v>
      </c>
      <c r="E7" s="1" t="s">
        <v>52</v>
      </c>
      <c r="G7" s="1" t="s">
        <v>29</v>
      </c>
      <c r="I7" s="1" t="s">
        <v>12</v>
      </c>
      <c r="M7" s="1" t="s">
        <v>38</v>
      </c>
      <c r="Q7" s="1" t="s">
        <v>75</v>
      </c>
    </row>
    <row r="8" spans="1:17">
      <c r="A8" s="1"/>
      <c r="C8" s="1" t="s">
        <v>39</v>
      </c>
      <c r="E8" s="1" t="s">
        <v>53</v>
      </c>
      <c r="G8" s="1" t="s">
        <v>30</v>
      </c>
      <c r="I8" s="1" t="s">
        <v>11</v>
      </c>
      <c r="M8" s="1"/>
      <c r="Q8" s="1" t="s">
        <v>38</v>
      </c>
    </row>
    <row r="9" spans="1:17">
      <c r="A9" s="1"/>
      <c r="C9" s="1"/>
      <c r="E9" s="1" t="s">
        <v>39</v>
      </c>
      <c r="G9" s="1" t="s">
        <v>34</v>
      </c>
      <c r="I9" s="1" t="s">
        <v>15</v>
      </c>
      <c r="M9" s="1"/>
    </row>
    <row r="10" spans="1:17">
      <c r="C10" s="1"/>
      <c r="E10" s="1"/>
      <c r="G10" s="1" t="s">
        <v>32</v>
      </c>
      <c r="I10" s="1" t="s">
        <v>18</v>
      </c>
    </row>
    <row r="11" spans="1:17">
      <c r="C11" s="1"/>
      <c r="E11" s="1"/>
      <c r="G11" s="1" t="s">
        <v>5</v>
      </c>
      <c r="I11" s="1" t="s">
        <v>19</v>
      </c>
    </row>
    <row r="12" spans="1:17">
      <c r="C12" s="1"/>
      <c r="G12" s="1" t="s">
        <v>27</v>
      </c>
      <c r="I12" s="1" t="s">
        <v>20</v>
      </c>
      <c r="O12" s="2" t="s">
        <v>83</v>
      </c>
    </row>
    <row r="13" spans="1:17">
      <c r="G13" s="1" t="s">
        <v>31</v>
      </c>
      <c r="I13" s="1" t="s">
        <v>38</v>
      </c>
      <c r="O13" s="22" t="s">
        <v>87</v>
      </c>
    </row>
    <row r="14" spans="1:17">
      <c r="G14" s="1" t="s">
        <v>33</v>
      </c>
      <c r="I14" s="1"/>
      <c r="O14" s="22" t="s">
        <v>88</v>
      </c>
    </row>
    <row r="15" spans="1:17">
      <c r="G15" s="1" t="s">
        <v>26</v>
      </c>
      <c r="I15" s="1"/>
      <c r="O15" s="22" t="s">
        <v>89</v>
      </c>
    </row>
    <row r="16" spans="1:17">
      <c r="G16" s="1" t="s">
        <v>60</v>
      </c>
      <c r="I16" s="1"/>
      <c r="O16" s="22" t="s">
        <v>90</v>
      </c>
    </row>
    <row r="17" spans="7:15">
      <c r="G17" s="1" t="s">
        <v>61</v>
      </c>
      <c r="I17" s="1"/>
      <c r="O17" s="22" t="s">
        <v>91</v>
      </c>
    </row>
    <row r="18" spans="7:15">
      <c r="G18" s="1" t="s">
        <v>7</v>
      </c>
      <c r="O18" s="4" t="s">
        <v>93</v>
      </c>
    </row>
    <row r="19" spans="7:15">
      <c r="G19" s="1" t="s">
        <v>25</v>
      </c>
      <c r="O19" s="4" t="s">
        <v>92</v>
      </c>
    </row>
    <row r="20" spans="7:15">
      <c r="G20" s="1" t="s">
        <v>3</v>
      </c>
      <c r="O20" s="1" t="s">
        <v>39</v>
      </c>
    </row>
    <row r="21" spans="7:15">
      <c r="G21" s="1" t="s">
        <v>23</v>
      </c>
    </row>
    <row r="22" spans="7:15">
      <c r="G22" s="1" t="s">
        <v>24</v>
      </c>
    </row>
    <row r="23" spans="7:15">
      <c r="G23" s="1" t="s">
        <v>14</v>
      </c>
    </row>
    <row r="24" spans="7:15">
      <c r="G24" s="1" t="s">
        <v>4</v>
      </c>
    </row>
    <row r="25" spans="7:15">
      <c r="G25" s="1" t="s">
        <v>35</v>
      </c>
    </row>
    <row r="26" spans="7:15">
      <c r="G26" s="1" t="s">
        <v>36</v>
      </c>
    </row>
    <row r="27" spans="7:15">
      <c r="G27" s="1" t="s">
        <v>40</v>
      </c>
    </row>
    <row r="28" spans="7:15">
      <c r="G28" s="1" t="s">
        <v>41</v>
      </c>
    </row>
    <row r="29" spans="7:15">
      <c r="G29" s="1" t="s">
        <v>47</v>
      </c>
    </row>
    <row r="30" spans="7:15">
      <c r="G30" s="1" t="s">
        <v>46</v>
      </c>
    </row>
    <row r="31" spans="7:15">
      <c r="G31" s="3" t="s">
        <v>62</v>
      </c>
    </row>
    <row r="32" spans="7:15">
      <c r="G32" s="1" t="s">
        <v>63</v>
      </c>
    </row>
    <row r="33" spans="7:7">
      <c r="G33" s="1"/>
    </row>
  </sheetData>
  <sheetProtection algorithmName="SHA-512" hashValue="CKCGKaVMWXbH6wrjwfuQTCpJ6xzQtZkZV3YI0/Q2be9ttYhLsLFVLkSZH5v+mDbai9WP5ZGhTttBtWYBeOaM2g==" saltValue="zlDaF9bessNp+jzahMelFA==" spinCount="100000" sheet="1" objects="1" scenarios="1"/>
  <sortState xmlns:xlrd2="http://schemas.microsoft.com/office/spreadsheetml/2017/richdata2" ref="G4:G25">
    <sortCondition ref="G4:G25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QUESTIONARIO</vt:lpstr>
      <vt:lpstr>TabRiassQuestionarioV2</vt:lpstr>
      <vt:lpstr>Tab Dati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Manenti</dc:creator>
  <cp:lastModifiedBy>rsi01</cp:lastModifiedBy>
  <dcterms:created xsi:type="dcterms:W3CDTF">2022-06-03T09:46:26Z</dcterms:created>
  <dcterms:modified xsi:type="dcterms:W3CDTF">2023-02-08T10:00:13Z</dcterms:modified>
</cp:coreProperties>
</file>